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11250" activeTab="0"/>
  </bookViews>
  <sheets>
    <sheet name="Instructions" sheetId="1" r:id="rId1"/>
    <sheet name="Financial Report" sheetId="2" r:id="rId2"/>
    <sheet name="Record-keeping" sheetId="3" r:id="rId3"/>
    <sheet name="Supporting Schedules" sheetId="4" r:id="rId4"/>
    <sheet name="FAQ" sheetId="5" r:id="rId5"/>
  </sheets>
  <definedNames>
    <definedName name="_xlnm.Print_Area" localSheetId="1">'Financial Report'!$A$1:$I$135</definedName>
    <definedName name="_xlnm.Print_Area" localSheetId="2">'Record-keeping'!$A$1:$AS$45</definedName>
    <definedName name="_xlnm.Print_Area" localSheetId="3">'Supporting Schedules'!$A$1:$L$56</definedName>
    <definedName name="_xlnm.Print_Titles" localSheetId="2">'Record-keeping'!$A:$C,'Record-keeping'!$7:$7</definedName>
  </definedNames>
  <calcPr fullCalcOnLoad="1"/>
</workbook>
</file>

<file path=xl/comments2.xml><?xml version="1.0" encoding="utf-8"?>
<comments xmlns="http://schemas.openxmlformats.org/spreadsheetml/2006/main">
  <authors>
    <author>lauriet</author>
  </authors>
  <commentList>
    <comment ref="A47" authorId="0">
      <text>
        <r>
          <rPr>
            <b/>
            <sz val="8"/>
            <rFont val="Tahoma"/>
            <family val="0"/>
          </rPr>
          <t>lauriet:</t>
        </r>
        <r>
          <rPr>
            <sz val="8"/>
            <rFont val="Tahoma"/>
            <family val="0"/>
          </rPr>
          <t xml:space="preserve">
Pick from drop-down list. If "other" please specify bank name below.</t>
        </r>
      </text>
    </comment>
    <comment ref="B47" authorId="0">
      <text>
        <r>
          <rPr>
            <b/>
            <sz val="8"/>
            <rFont val="Tahoma"/>
            <family val="0"/>
          </rPr>
          <t>lauriet:</t>
        </r>
        <r>
          <rPr>
            <sz val="8"/>
            <rFont val="Tahoma"/>
            <family val="0"/>
          </rPr>
          <t xml:space="preserve">
Branch transit number.</t>
        </r>
      </text>
    </comment>
  </commentList>
</comments>
</file>

<file path=xl/sharedStrings.xml><?xml version="1.0" encoding="utf-8"?>
<sst xmlns="http://schemas.openxmlformats.org/spreadsheetml/2006/main" count="320" uniqueCount="236">
  <si>
    <t>ANNUAL FINANCIAL REPORT</t>
  </si>
  <si>
    <t>Unit/District/Division/Area:</t>
  </si>
  <si>
    <t>For the period from:</t>
  </si>
  <si>
    <t>To:</t>
  </si>
  <si>
    <t>Leader:</t>
  </si>
  <si>
    <t>Signing Officers:</t>
  </si>
  <si>
    <t>Financial Recordkeeper:</t>
  </si>
  <si>
    <t>This form should be completed from your financial records and submitted along with your financial records to the Treasurer of the Council to youm you report or a Volunteer Reviewer designated by her.  The accompnying records should include:</t>
  </si>
  <si>
    <t>Bank statements, cancelled cheques returned by bank, and bank recnciliations.</t>
  </si>
  <si>
    <t>Receipts/Invoices for expenditures during the period.</t>
  </si>
  <si>
    <t>Receipt books.</t>
  </si>
  <si>
    <t>Detailed Financial Records (or computer printouts) itemizing transactions and category totals.</t>
  </si>
  <si>
    <t>Financial Review Checklist.</t>
  </si>
  <si>
    <t>If you prepare additional financial statements, please attach a copy.</t>
  </si>
  <si>
    <t>PART 1: GENERAL QUESTIONS</t>
  </si>
  <si>
    <t>Is any of the money on hand at the end of the period earmarked for any specific purpose?</t>
  </si>
  <si>
    <t>YES</t>
  </si>
  <si>
    <t>NO</t>
  </si>
  <si>
    <t xml:space="preserve">     If so, for what purpose?</t>
  </si>
  <si>
    <t>AMT $:</t>
  </si>
  <si>
    <t>Purpose:</t>
  </si>
  <si>
    <t>Did the Unit/District/Division/Area receive any grants in the period?</t>
  </si>
  <si>
    <t xml:space="preserve">     If so, from whom?</t>
  </si>
  <si>
    <t>From:</t>
  </si>
  <si>
    <t>Does the Unit/District/Division/Area owe any money?</t>
  </si>
  <si>
    <t xml:space="preserve">     If so, to whom?</t>
  </si>
  <si>
    <t>(ex. Registration money, cookie money, reimbursement to leader, etc.)</t>
  </si>
  <si>
    <t>Is compensation paid to anyone beyond reimbursement of expenses?</t>
  </si>
  <si>
    <t>How many members do you have?</t>
  </si>
  <si>
    <t>Girls</t>
  </si>
  <si>
    <t>Guiders</t>
  </si>
  <si>
    <t>Other</t>
  </si>
  <si>
    <t>Paid</t>
  </si>
  <si>
    <t>Unpaid</t>
  </si>
  <si>
    <t>Where are your bank accounts(s)?</t>
  </si>
  <si>
    <t>(attach copy of ending Bank Reconciliation)</t>
  </si>
  <si>
    <t>Institution</t>
  </si>
  <si>
    <t>Branch</t>
  </si>
  <si>
    <t>Account #</t>
  </si>
  <si>
    <t>Actual Name on Acct</t>
  </si>
  <si>
    <t>Bank of Montreal</t>
  </si>
  <si>
    <t>Credit Union</t>
  </si>
  <si>
    <t>Royal Bank</t>
  </si>
  <si>
    <t>ScotiaBank</t>
  </si>
  <si>
    <t>CIBC</t>
  </si>
  <si>
    <t>Other (specify)</t>
  </si>
  <si>
    <t>Reconciled Balance</t>
  </si>
  <si>
    <t>A</t>
  </si>
  <si>
    <t>B</t>
  </si>
  <si>
    <t>C</t>
  </si>
  <si>
    <t>D</t>
  </si>
  <si>
    <t>Do you hold other investments?</t>
  </si>
  <si>
    <t xml:space="preserve">     If so, what type?</t>
  </si>
  <si>
    <t>Type:</t>
  </si>
  <si>
    <t>Institution:</t>
  </si>
  <si>
    <t>(include a photocopy of certificate)</t>
  </si>
  <si>
    <t>E</t>
  </si>
  <si>
    <t>Do you own other property?</t>
  </si>
  <si>
    <t xml:space="preserve">     If so, please describe?</t>
  </si>
  <si>
    <t>(ex. Campsite, equipment, building, etc.)</t>
  </si>
  <si>
    <t>Describe</t>
  </si>
  <si>
    <t>F</t>
  </si>
  <si>
    <t>Liabilities</t>
  </si>
  <si>
    <t>Please detail if applicable</t>
  </si>
  <si>
    <t>G</t>
  </si>
  <si>
    <t>(Enter liabilities as a negative amount)</t>
  </si>
  <si>
    <t>NET ASSETS</t>
  </si>
  <si>
    <t>PART 2: STATEMENT OF REVENUES AND EXPENSES</t>
  </si>
  <si>
    <t>Membership fees</t>
  </si>
  <si>
    <t>CWFF Collected</t>
  </si>
  <si>
    <t>Spring Cookies (__ cases)</t>
  </si>
  <si>
    <t>Fall cookies (__ cases)</t>
  </si>
  <si>
    <t>Calendars (___ #)</t>
  </si>
  <si>
    <t>Crests</t>
  </si>
  <si>
    <t>Administrative:</t>
  </si>
  <si>
    <t xml:space="preserve">     Assistance</t>
  </si>
  <si>
    <t xml:space="preserve">     HST Rebate</t>
  </si>
  <si>
    <t xml:space="preserve">     Interest Income</t>
  </si>
  <si>
    <t xml:space="preserve">     ___________________</t>
  </si>
  <si>
    <t>Camp money collected</t>
  </si>
  <si>
    <t>Weekly Dues collected</t>
  </si>
  <si>
    <t>Training &amp; Conferences</t>
  </si>
  <si>
    <t>Approved Fund Raising</t>
  </si>
  <si>
    <t>Events:</t>
  </si>
  <si>
    <t>Other:</t>
  </si>
  <si>
    <t>TOTAL</t>
  </si>
  <si>
    <t>REVENUES</t>
  </si>
  <si>
    <t>EXPENSES</t>
  </si>
  <si>
    <t>CWFF Forwarded</t>
  </si>
  <si>
    <t>Membership fees forwarded</t>
  </si>
  <si>
    <t>Spring Cookie purchases</t>
  </si>
  <si>
    <t>Fall Cookie purchases</t>
  </si>
  <si>
    <t>Calendar purchases</t>
  </si>
  <si>
    <t>Crest purchases</t>
  </si>
  <si>
    <t xml:space="preserve">     Bank charges</t>
  </si>
  <si>
    <t xml:space="preserve">     HST</t>
  </si>
  <si>
    <t xml:space="preserve">     Rent</t>
  </si>
  <si>
    <t>Camp expenses</t>
  </si>
  <si>
    <t>Gifts, awards &amp; badges</t>
  </si>
  <si>
    <t>Hospitality</t>
  </si>
  <si>
    <t>International</t>
  </si>
  <si>
    <t>Members' assistance</t>
  </si>
  <si>
    <t>Music/Arts</t>
  </si>
  <si>
    <t>Public Relations</t>
  </si>
  <si>
    <t>Program</t>
  </si>
  <si>
    <t>Special events:</t>
  </si>
  <si>
    <t>Supplies</t>
  </si>
  <si>
    <t>Training</t>
  </si>
  <si>
    <t>Travel</t>
  </si>
  <si>
    <t>a</t>
  </si>
  <si>
    <t>b</t>
  </si>
  <si>
    <t>PART 3: STATEMENT OF FUNDS</t>
  </si>
  <si>
    <t>Balance at the beginning of the period</t>
  </si>
  <si>
    <r>
      <t xml:space="preserve">     </t>
    </r>
    <r>
      <rPr>
        <i/>
        <sz val="10"/>
        <rFont val="Arial"/>
        <family val="2"/>
      </rPr>
      <t>(attach a copy of the prior period report)</t>
    </r>
  </si>
  <si>
    <t>Current year:</t>
  </si>
  <si>
    <t>Revenues</t>
  </si>
  <si>
    <t>Expenses</t>
  </si>
  <si>
    <t>Balance end of period</t>
  </si>
  <si>
    <t>I have read the current Financial guidelines, including but not limited to the Financial Stewardship Policy and believe that the Reporting Entity has complied with the policies and guidelines of the Organization and that these Financial Statements accurately represent the transactions in the period.</t>
  </si>
  <si>
    <t>Signature</t>
  </si>
  <si>
    <t>Print Name</t>
  </si>
  <si>
    <t>Phone (xxx) xxx-xxxx</t>
  </si>
  <si>
    <t>Prepared by:</t>
  </si>
  <si>
    <t>Contact Guider:</t>
  </si>
  <si>
    <t>Information to be completed by Districts, Divisions, Areas:</t>
  </si>
  <si>
    <t>District Funds</t>
  </si>
  <si>
    <t>Parents' Committee</t>
  </si>
  <si>
    <t xml:space="preserve">Units </t>
  </si>
  <si>
    <t>Total</t>
  </si>
  <si>
    <t>Division funds</t>
  </si>
  <si>
    <t>Districts</t>
  </si>
  <si>
    <t>Units</t>
  </si>
  <si>
    <t>Area funds</t>
  </si>
  <si>
    <t>Divisions</t>
  </si>
  <si>
    <t>Date</t>
  </si>
  <si>
    <t>Description</t>
  </si>
  <si>
    <t>Cheque #</t>
  </si>
  <si>
    <t>Amount</t>
  </si>
  <si>
    <t>Rgistration fees</t>
  </si>
  <si>
    <t>HST Rebate</t>
  </si>
  <si>
    <t>Interest</t>
  </si>
  <si>
    <t>Opening Balance</t>
  </si>
  <si>
    <t>Interest earned</t>
  </si>
  <si>
    <t>Bank Reconciliation</t>
  </si>
  <si>
    <t>Balance per books</t>
  </si>
  <si>
    <t xml:space="preserve">     add: outstanding cheques</t>
  </si>
  <si>
    <t xml:space="preserve">     less: outstanding deposits</t>
  </si>
  <si>
    <t>Adjusted book balance</t>
  </si>
  <si>
    <t>Balance per bank</t>
  </si>
  <si>
    <t>Difference</t>
  </si>
  <si>
    <t>Cheque details</t>
  </si>
  <si>
    <t>Amt</t>
  </si>
  <si>
    <t>Payee</t>
  </si>
  <si>
    <t>Girl Guides of Canada</t>
  </si>
  <si>
    <t>VOID</t>
  </si>
  <si>
    <t>Period End</t>
  </si>
  <si>
    <t>Period Start</t>
  </si>
  <si>
    <t>Spring (original) cookies</t>
  </si>
  <si>
    <t>Fall (mint) cookies</t>
  </si>
  <si>
    <t>Camp money</t>
  </si>
  <si>
    <t>Training &amp; Conference</t>
  </si>
  <si>
    <t>Approved fund Raising</t>
  </si>
  <si>
    <t xml:space="preserve">Event: </t>
  </si>
  <si>
    <t>Assistance</t>
  </si>
  <si>
    <t>Weekly Dues</t>
  </si>
  <si>
    <t>Registration fees</t>
  </si>
  <si>
    <t>CWFF Fees</t>
  </si>
  <si>
    <t>Spring (Original) Cookies</t>
  </si>
  <si>
    <t>Bank charges</t>
  </si>
  <si>
    <t>HST paid</t>
  </si>
  <si>
    <t>Rent paid</t>
  </si>
  <si>
    <t>Gifts, awards, badges</t>
  </si>
  <si>
    <t>Membership</t>
  </si>
  <si>
    <t>Public relations</t>
  </si>
  <si>
    <t>Revenues                         Revenues                         Revenues                         Revenues                         Revenues                         Revenues                         Revenues                         Revenues</t>
  </si>
  <si>
    <t>Other admin:</t>
  </si>
  <si>
    <t>Q: What period do my financials have to cover?  When is the start and end date?</t>
  </si>
  <si>
    <t>A: The Girl Guides financial year runs from January 1 - December 31 of each year.  Your financial statements should cover this period in full, even if you do 2 sets of statements to cover the year (ex. Jan 1 - June 30, July 1 - Dec 31).</t>
  </si>
  <si>
    <t>Q: My bank statement goes until December 20, is this close enough for my statements too?</t>
  </si>
  <si>
    <t>A: No, as stated above, our fiscal year runs to Dec 31.  If you go to the bank they'll be able to print the transactions from Dec 20 until the 31.  This is also possible by updating the bankbook.</t>
  </si>
  <si>
    <t>Q: We only have 2 signing officers - is that okay?</t>
  </si>
  <si>
    <t>A: No, we need to have 3 people on all accounts, one of whom should be from the level above.  So, for example, if you are a unit, 2 of the signing officers should be from the unit, and the other should be the District treasurer or commissioner.</t>
  </si>
  <si>
    <t>Q: What do you mean by "earmarked"?</t>
  </si>
  <si>
    <t>(ex. Camp fees for girls, special event upcoming to be paid for, etc.)</t>
  </si>
  <si>
    <t>A: Earmarked money are amounts that haven't been spent yet that are set aside.  So, for example, if your unit is fundraising for a camp, then the money raised is in the account but is for a specific purpose.  Another example is when a District holds a District event like a skating party, they will earmark so much of their funds for the arena rental and supplies.</t>
  </si>
  <si>
    <t>Q: If we owe registration fees or cookie money, where do we indicate that?</t>
  </si>
  <si>
    <t>A: This should be indicated, with the amount detailed, in the third question of Part 1 "Does the Unit/District/Division/Area" owe any money?</t>
  </si>
  <si>
    <t>A: No, as the money hasn't been spent or the cheque not written, it is still in your account and should not be deducted on this financial report.  Therefore, it is very important that you detail any amounts earmarked or owing.</t>
  </si>
  <si>
    <t>Q: If we have money earmarked or owing, should we deduct it from the balance of our account on the Financial Report?</t>
  </si>
  <si>
    <t>Q: We owe money, have written the cheque, but it hasn't been cashed yet.  How do I deal with this?</t>
  </si>
  <si>
    <t>A: As the cheque has been written, it should now be in your 'Record-keeping' tab and 'Supporting Schedules' tab.  If the cheque is outstanding at the end of the period, then put it into the bank reconciliation.  Note that just because the cheque hasn't cleared doesn't mean it's still owing or earmarked.  It should now form part of your expenses.</t>
  </si>
  <si>
    <t>Q: Do I have to fill out the bank reconciliation and cheque details?</t>
  </si>
  <si>
    <t>A: The bank reconciliation is not optional.  It is a standard part of the financial statements.  The cheque details is not required, but it is strongly encouraged.</t>
  </si>
  <si>
    <t>The Financial Report and the Record-keeping spreadsheet, and the bank reconciliation have now all been linked to help you prepare the financial statements more easily, quickly, and accurately.</t>
  </si>
  <si>
    <t>Financial Report</t>
  </si>
  <si>
    <t>The cells highlighted in pale yellow</t>
  </si>
  <si>
    <t xml:space="preserve">require input from you. </t>
  </si>
  <si>
    <t>The cells in white are linked to other cells and should not be touched.</t>
  </si>
  <si>
    <t>Please make sure to fill out all yellow cells that are applicable.</t>
  </si>
  <si>
    <t>Q: I've never filled out the bottom part that’s "Information to be completed by Districts, Divisions, Areas" - what do I do with it?</t>
  </si>
  <si>
    <t>A: If you are a District, you fill out the first column, if you are a Division, you fill out the second column, if you are an Area, you fill out the third column.</t>
  </si>
  <si>
    <t xml:space="preserve">    Basically, it's a summary of all the units you are responsible for.  Just add them together and put them in the appropriate cell.</t>
  </si>
  <si>
    <t>Financial Record-Keeping</t>
  </si>
  <si>
    <t>There are some cells in pale yellow</t>
  </si>
  <si>
    <t xml:space="preserve">These require your input.  These are the start and finish dates of the </t>
  </si>
  <si>
    <t>The Opening Balance (cell D8) is the closing balance of your last report.</t>
  </si>
  <si>
    <t>confused.</t>
  </si>
  <si>
    <t>If you have a special event or an "Other" category, please detail it on the headers for the columns, that way costs and revenues for the various things won't get</t>
  </si>
  <si>
    <t>Enter revenue items as positives and expenses as negatives.</t>
  </si>
  <si>
    <t>If you keep some cash on hand (ex. You need a float for a special event), put the amount kept in the "cash on hand" column as a positive.  The "Amount"</t>
  </si>
  <si>
    <t>column should always mirror your bank.  When you deposit the cash on hand, put the amount as a negative in the "cash on hand" column.</t>
  </si>
  <si>
    <t>Supporting Schedules - Bank Reconciliation</t>
  </si>
  <si>
    <t xml:space="preserve">Enter the closing balance as it appears on your bank statement in the "Balance per Bank" line.  List any cheques which have not yet cleared the bank and </t>
  </si>
  <si>
    <t>any deposits which you've made but aren't yet processed by the bank.  The difference should be zero.  If it's not then you're missing something somewhere</t>
  </si>
  <si>
    <t>and need to find it and include it.</t>
  </si>
  <si>
    <t>Supporting Schedules - Cheque Details</t>
  </si>
  <si>
    <t>While not a required part of the financial statements, it is strongly recommended.  This also helps keep track of all cheques issued and their purpose.</t>
  </si>
  <si>
    <t>District 16</t>
  </si>
  <si>
    <t>(A+B+C+D+E+F+G)</t>
  </si>
  <si>
    <t>NAME</t>
  </si>
  <si>
    <t>Badges from Guide Shop</t>
  </si>
  <si>
    <t>Outing A</t>
  </si>
  <si>
    <t>Outing B</t>
  </si>
  <si>
    <t>Program Badges</t>
  </si>
  <si>
    <t>Bears 'n Cheers</t>
  </si>
  <si>
    <t>Outing for # girls</t>
  </si>
  <si>
    <t>Payment for 15 cases of regular cookies</t>
  </si>
  <si>
    <t>Lester's Farm</t>
  </si>
  <si>
    <t xml:space="preserve">Other: </t>
  </si>
  <si>
    <t>Dues for week of Feb 10-17 - in this example, the dues were collected but not deposited</t>
  </si>
  <si>
    <t>Dues for week of Feb 18-25 - in this example the dues were collected and deposited with the dues from the prior week.</t>
  </si>
  <si>
    <t>Cookie Money collected (15 cases)</t>
  </si>
  <si>
    <t>Cookie money paid (15 cases)</t>
  </si>
  <si>
    <t>Q: I understand the difference between paid and unpaid Guiders and Girls, but who would be considered "Other"?</t>
  </si>
  <si>
    <t>A: Non-member volunteers who you have registered as such.  For example, a parent who helps out at a camp should be registered as a non-member volunteer, as should your home contact person.</t>
  </si>
  <si>
    <t>Running Balance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</si>
</sst>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1009]mmmm\ d\,\ yyyy"/>
    <numFmt numFmtId="175" formatCode="[$-1009]d\-mmm\-yy;@"/>
    <numFmt numFmtId="176" formatCode="_(&quot;$&quot;* #,##0.0_);_(&quot;$&quot;* \(#,##0.0\);_(&quot;$&quot;* &quot;-&quot;??_);_(@_)"/>
    <numFmt numFmtId="177" formatCode="_(&quot;$&quot;* #,##0_);_(&quot;$&quot;* \(#,##0\);_(&quot;$&quot;* &quot;-&quot;??_);_(@_)"/>
    <numFmt numFmtId="178" formatCode="[$-1009]mmmm\ d\,\ yyyy;@"/>
  </numFmts>
  <fonts count="34">
    <font>
      <sz val="10"/>
      <name val="Arial"/>
      <family val="0"/>
    </font>
    <font>
      <b/>
      <sz val="10"/>
      <name val="Arial"/>
      <family val="2"/>
    </font>
    <font>
      <sz val="8"/>
      <name val="Arial"/>
      <family val="0"/>
    </font>
    <font>
      <i/>
      <sz val="10"/>
      <name val="Arial"/>
      <family val="2"/>
    </font>
    <font>
      <sz val="8"/>
      <name val="Tahoma"/>
      <family val="0"/>
    </font>
    <font>
      <b/>
      <sz val="8"/>
      <name val="Tahoma"/>
      <family val="0"/>
    </font>
    <font>
      <b/>
      <sz val="10"/>
      <color indexed="12"/>
      <name val="Arial"/>
      <family val="2"/>
    </font>
    <font>
      <b/>
      <sz val="12"/>
      <color indexed="12"/>
      <name val="Arial"/>
      <family val="2"/>
    </font>
    <font>
      <b/>
      <sz val="10"/>
      <color indexed="10"/>
      <name val="Arial"/>
      <family val="2"/>
    </font>
    <font>
      <sz val="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sz val="10"/>
      <name val="Arial Narrow"/>
      <family val="2"/>
    </font>
    <font>
      <strike/>
      <sz val="10"/>
      <name val="Arial"/>
      <family val="0"/>
    </font>
    <font>
      <b/>
      <sz val="10"/>
      <color indexed="10"/>
      <name val="Arial Narrow"/>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double"/>
      <top style="thin"/>
      <bottom style="double"/>
    </border>
    <border>
      <left style="thin"/>
      <right style="double"/>
      <top>
        <color indexed="63"/>
      </top>
      <bottom style="thin"/>
    </border>
    <border>
      <left style="thin"/>
      <right style="double"/>
      <top style="thin"/>
      <bottom style="thin"/>
    </border>
    <border>
      <left style="double"/>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style="thin"/>
      <bottom style="thin"/>
    </border>
    <border>
      <left>
        <color indexed="63"/>
      </left>
      <right style="double"/>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63">
    <xf numFmtId="0" fontId="0" fillId="0" borderId="0" xfId="0" applyAlignment="1">
      <alignment/>
    </xf>
    <xf numFmtId="0" fontId="1" fillId="0" borderId="0" xfId="0" applyFont="1" applyAlignment="1">
      <alignment/>
    </xf>
    <xf numFmtId="0" fontId="0" fillId="0" borderId="0" xfId="0" applyBorder="1" applyAlignment="1">
      <alignment/>
    </xf>
    <xf numFmtId="0" fontId="0" fillId="24" borderId="10" xfId="0" applyFill="1" applyBorder="1" applyAlignment="1">
      <alignment/>
    </xf>
    <xf numFmtId="0" fontId="0" fillId="24" borderId="0" xfId="0" applyFill="1" applyBorder="1" applyAlignment="1">
      <alignment/>
    </xf>
    <xf numFmtId="0" fontId="0" fillId="24" borderId="11" xfId="0" applyFill="1" applyBorder="1" applyAlignment="1">
      <alignment/>
    </xf>
    <xf numFmtId="0" fontId="0" fillId="24" borderId="12" xfId="0" applyFill="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0" xfId="0" applyFill="1" applyAlignment="1">
      <alignment/>
    </xf>
    <xf numFmtId="0" fontId="0" fillId="22" borderId="15" xfId="0" applyFill="1" applyBorder="1" applyAlignment="1">
      <alignment horizontal="center"/>
    </xf>
    <xf numFmtId="0" fontId="0" fillId="24" borderId="0"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0" fontId="0" fillId="24" borderId="15" xfId="0" applyFill="1" applyBorder="1" applyAlignment="1">
      <alignment/>
    </xf>
    <xf numFmtId="0" fontId="0" fillId="22" borderId="18" xfId="0" applyFill="1" applyBorder="1" applyAlignment="1">
      <alignment/>
    </xf>
    <xf numFmtId="0" fontId="0" fillId="22" borderId="16" xfId="0" applyFill="1" applyBorder="1" applyAlignment="1">
      <alignment/>
    </xf>
    <xf numFmtId="44" fontId="0" fillId="22" borderId="15" xfId="45" applyFill="1" applyBorder="1" applyAlignment="1">
      <alignment/>
    </xf>
    <xf numFmtId="0" fontId="0" fillId="24" borderId="16" xfId="0" applyFill="1" applyBorder="1" applyAlignment="1">
      <alignment horizontal="right"/>
    </xf>
    <xf numFmtId="0" fontId="0" fillId="24" borderId="19" xfId="0" applyFill="1" applyBorder="1" applyAlignment="1">
      <alignment/>
    </xf>
    <xf numFmtId="0" fontId="0" fillId="24" borderId="0" xfId="0" applyFill="1" applyAlignment="1">
      <alignment horizontal="left"/>
    </xf>
    <xf numFmtId="0" fontId="0" fillId="24" borderId="16" xfId="0" applyFill="1" applyBorder="1" applyAlignment="1">
      <alignment horizontal="left"/>
    </xf>
    <xf numFmtId="0" fontId="0" fillId="24" borderId="20" xfId="0" applyFill="1" applyBorder="1" applyAlignment="1">
      <alignment/>
    </xf>
    <xf numFmtId="0" fontId="0" fillId="24" borderId="21" xfId="0" applyFill="1" applyBorder="1" applyAlignment="1">
      <alignment horizontal="right"/>
    </xf>
    <xf numFmtId="0" fontId="0" fillId="22" borderId="1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4" xfId="0" applyFill="1" applyBorder="1" applyAlignment="1">
      <alignment/>
    </xf>
    <xf numFmtId="0" fontId="0" fillId="24" borderId="25" xfId="0" applyFill="1" applyBorder="1" applyAlignment="1">
      <alignment horizontal="center"/>
    </xf>
    <xf numFmtId="0" fontId="0" fillId="22" borderId="26" xfId="0" applyFill="1" applyBorder="1" applyAlignment="1">
      <alignment/>
    </xf>
    <xf numFmtId="0" fontId="0" fillId="22" borderId="27" xfId="0" applyFill="1" applyBorder="1" applyAlignment="1">
      <alignment/>
    </xf>
    <xf numFmtId="0" fontId="3" fillId="24" borderId="10" xfId="0" applyFont="1" applyFill="1" applyBorder="1" applyAlignment="1">
      <alignment/>
    </xf>
    <xf numFmtId="0" fontId="0" fillId="24" borderId="28" xfId="0" applyFill="1" applyBorder="1" applyAlignment="1">
      <alignment horizontal="left"/>
    </xf>
    <xf numFmtId="0" fontId="0" fillId="22" borderId="28" xfId="0" applyFill="1" applyBorder="1" applyAlignment="1">
      <alignment/>
    </xf>
    <xf numFmtId="0" fontId="6" fillId="24" borderId="11" xfId="0" applyFont="1" applyFill="1" applyBorder="1" applyAlignment="1">
      <alignment/>
    </xf>
    <xf numFmtId="0" fontId="3" fillId="24" borderId="0" xfId="0" applyFont="1" applyFill="1" applyBorder="1" applyAlignment="1">
      <alignment/>
    </xf>
    <xf numFmtId="0" fontId="1" fillId="24" borderId="0" xfId="0" applyFont="1" applyFill="1" applyBorder="1" applyAlignment="1">
      <alignment/>
    </xf>
    <xf numFmtId="0" fontId="0" fillId="24" borderId="29" xfId="0" applyFill="1" applyBorder="1" applyAlignment="1">
      <alignment/>
    </xf>
    <xf numFmtId="0" fontId="0" fillId="24" borderId="30" xfId="0" applyFill="1" applyBorder="1" applyAlignment="1">
      <alignment/>
    </xf>
    <xf numFmtId="0" fontId="0" fillId="24" borderId="29" xfId="0" applyFont="1" applyFill="1" applyBorder="1" applyAlignment="1">
      <alignment/>
    </xf>
    <xf numFmtId="0" fontId="0" fillId="24" borderId="30" xfId="0" applyFill="1" applyBorder="1" applyAlignment="1">
      <alignment/>
    </xf>
    <xf numFmtId="0" fontId="0" fillId="24" borderId="31" xfId="0" applyFill="1" applyBorder="1" applyAlignment="1">
      <alignment/>
    </xf>
    <xf numFmtId="0" fontId="0" fillId="24" borderId="32" xfId="0" applyFill="1" applyBorder="1" applyAlignment="1">
      <alignment/>
    </xf>
    <xf numFmtId="0" fontId="6" fillId="24" borderId="10" xfId="0" applyFont="1" applyFill="1" applyBorder="1" applyAlignment="1">
      <alignment/>
    </xf>
    <xf numFmtId="0" fontId="6" fillId="24" borderId="22" xfId="0" applyFont="1" applyFill="1" applyBorder="1" applyAlignment="1">
      <alignment/>
    </xf>
    <xf numFmtId="0" fontId="0" fillId="22" borderId="10" xfId="0" applyFill="1" applyBorder="1" applyAlignment="1">
      <alignment/>
    </xf>
    <xf numFmtId="0" fontId="0" fillId="24" borderId="10" xfId="0" applyFill="1" applyBorder="1" applyAlignment="1">
      <alignment horizontal="right"/>
    </xf>
    <xf numFmtId="0" fontId="8" fillId="24" borderId="0" xfId="0" applyFont="1" applyFill="1" applyBorder="1" applyAlignment="1">
      <alignment/>
    </xf>
    <xf numFmtId="0" fontId="8" fillId="24" borderId="11" xfId="0" applyFont="1" applyFill="1" applyBorder="1" applyAlignment="1">
      <alignment/>
    </xf>
    <xf numFmtId="0" fontId="0" fillId="24" borderId="33" xfId="0" applyFill="1" applyBorder="1" applyAlignment="1">
      <alignment/>
    </xf>
    <xf numFmtId="0" fontId="0" fillId="22" borderId="34" xfId="0" applyFill="1" applyBorder="1" applyAlignment="1">
      <alignment/>
    </xf>
    <xf numFmtId="0" fontId="0" fillId="24" borderId="35" xfId="0" applyFill="1" applyBorder="1" applyAlignment="1">
      <alignment/>
    </xf>
    <xf numFmtId="44" fontId="2" fillId="22" borderId="16" xfId="45" applyFont="1" applyFill="1" applyBorder="1" applyAlignment="1">
      <alignment/>
    </xf>
    <xf numFmtId="44" fontId="2" fillId="24" borderId="16" xfId="45" applyFont="1" applyFill="1" applyBorder="1" applyAlignment="1">
      <alignment/>
    </xf>
    <xf numFmtId="44" fontId="2" fillId="22" borderId="28" xfId="45" applyFont="1" applyFill="1" applyBorder="1" applyAlignment="1">
      <alignment/>
    </xf>
    <xf numFmtId="0" fontId="9" fillId="24" borderId="0" xfId="0" applyFont="1" applyFill="1" applyBorder="1" applyAlignment="1">
      <alignment horizontal="left"/>
    </xf>
    <xf numFmtId="0" fontId="9" fillId="24" borderId="0" xfId="0" applyFont="1" applyFill="1" applyBorder="1" applyAlignment="1">
      <alignment horizontal="right"/>
    </xf>
    <xf numFmtId="44" fontId="2" fillId="24" borderId="28" xfId="45" applyFont="1" applyFill="1" applyBorder="1" applyAlignment="1">
      <alignment/>
    </xf>
    <xf numFmtId="175" fontId="29" fillId="8" borderId="0" xfId="0" applyNumberFormat="1" applyFont="1" applyFill="1" applyAlignment="1">
      <alignment/>
    </xf>
    <xf numFmtId="0" fontId="30" fillId="8" borderId="0" xfId="0" applyFont="1" applyFill="1" applyAlignment="1">
      <alignment/>
    </xf>
    <xf numFmtId="173" fontId="30" fillId="8" borderId="0" xfId="44" applyNumberFormat="1" applyFont="1" applyFill="1" applyAlignment="1">
      <alignment/>
    </xf>
    <xf numFmtId="170" fontId="30" fillId="8" borderId="0" xfId="0" applyNumberFormat="1" applyFont="1" applyFill="1" applyAlignment="1">
      <alignment/>
    </xf>
    <xf numFmtId="170" fontId="30" fillId="4" borderId="0" xfId="0" applyNumberFormat="1" applyFont="1" applyFill="1" applyAlignment="1">
      <alignment/>
    </xf>
    <xf numFmtId="170" fontId="30" fillId="3" borderId="0" xfId="0" applyNumberFormat="1" applyFont="1" applyFill="1" applyAlignment="1">
      <alignment/>
    </xf>
    <xf numFmtId="0" fontId="30" fillId="0" borderId="0" xfId="0" applyFont="1" applyAlignment="1">
      <alignment/>
    </xf>
    <xf numFmtId="175" fontId="30" fillId="8" borderId="0" xfId="0" applyNumberFormat="1" applyFont="1" applyFill="1" applyAlignment="1">
      <alignment/>
    </xf>
    <xf numFmtId="16" fontId="30" fillId="8" borderId="0" xfId="0" applyNumberFormat="1" applyFont="1" applyFill="1" applyAlignment="1">
      <alignment/>
    </xf>
    <xf numFmtId="170" fontId="0" fillId="0" borderId="0" xfId="47" applyFont="1" applyAlignment="1">
      <alignment/>
    </xf>
    <xf numFmtId="0" fontId="1" fillId="0" borderId="36" xfId="0" applyFont="1" applyBorder="1" applyAlignment="1">
      <alignment/>
    </xf>
    <xf numFmtId="0" fontId="0" fillId="0" borderId="37" xfId="0" applyBorder="1" applyAlignment="1">
      <alignment/>
    </xf>
    <xf numFmtId="170" fontId="0" fillId="0" borderId="37" xfId="47" applyFont="1" applyBorder="1" applyAlignment="1">
      <alignment/>
    </xf>
    <xf numFmtId="0" fontId="0" fillId="0" borderId="38" xfId="0" applyBorder="1" applyAlignment="1">
      <alignment/>
    </xf>
    <xf numFmtId="0" fontId="0" fillId="0" borderId="39" xfId="0" applyBorder="1" applyAlignment="1">
      <alignment/>
    </xf>
    <xf numFmtId="170" fontId="0" fillId="0" borderId="0" xfId="47" applyFont="1" applyBorder="1" applyAlignment="1">
      <alignment/>
    </xf>
    <xf numFmtId="0" fontId="0" fillId="0" borderId="40" xfId="0" applyBorder="1" applyAlignment="1">
      <alignment/>
    </xf>
    <xf numFmtId="170" fontId="0" fillId="0" borderId="40" xfId="47" applyFont="1" applyFill="1" applyBorder="1" applyAlignment="1">
      <alignment/>
    </xf>
    <xf numFmtId="170" fontId="0" fillId="0" borderId="40" xfId="47" applyFont="1" applyBorder="1" applyAlignment="1">
      <alignment/>
    </xf>
    <xf numFmtId="0" fontId="0" fillId="0" borderId="0" xfId="0" applyFill="1" applyBorder="1" applyAlignment="1">
      <alignment horizontal="right"/>
    </xf>
    <xf numFmtId="170" fontId="0" fillId="0" borderId="0" xfId="47" applyFont="1" applyFill="1" applyBorder="1" applyAlignment="1">
      <alignment/>
    </xf>
    <xf numFmtId="170" fontId="0" fillId="0" borderId="41" xfId="47" applyFont="1" applyBorder="1" applyAlignment="1">
      <alignment/>
    </xf>
    <xf numFmtId="0" fontId="0" fillId="0" borderId="42" xfId="0" applyBorder="1" applyAlignment="1">
      <alignment/>
    </xf>
    <xf numFmtId="0" fontId="0" fillId="0" borderId="43" xfId="0" applyBorder="1" applyAlignment="1">
      <alignment/>
    </xf>
    <xf numFmtId="170" fontId="0" fillId="0" borderId="43" xfId="47" applyFont="1" applyBorder="1" applyAlignment="1">
      <alignment/>
    </xf>
    <xf numFmtId="170" fontId="0" fillId="0" borderId="44" xfId="47" applyFont="1" applyBorder="1" applyAlignment="1">
      <alignment/>
    </xf>
    <xf numFmtId="0" fontId="1" fillId="0" borderId="39" xfId="0" applyFont="1" applyBorder="1" applyAlignment="1">
      <alignment/>
    </xf>
    <xf numFmtId="0" fontId="1" fillId="0" borderId="0" xfId="0" applyFont="1" applyBorder="1" applyAlignment="1">
      <alignment/>
    </xf>
    <xf numFmtId="175" fontId="0" fillId="0" borderId="39" xfId="0" applyNumberFormat="1" applyFill="1" applyBorder="1" applyAlignment="1">
      <alignment/>
    </xf>
    <xf numFmtId="175" fontId="29" fillId="22" borderId="0" xfId="0" applyNumberFormat="1" applyFont="1" applyFill="1" applyAlignment="1">
      <alignment/>
    </xf>
    <xf numFmtId="178" fontId="30" fillId="22" borderId="0" xfId="0" applyNumberFormat="1" applyFont="1" applyFill="1" applyAlignment="1">
      <alignment/>
    </xf>
    <xf numFmtId="170" fontId="30" fillId="22" borderId="0" xfId="0" applyNumberFormat="1" applyFont="1" applyFill="1" applyAlignment="1">
      <alignment/>
    </xf>
    <xf numFmtId="170" fontId="29" fillId="3" borderId="0" xfId="0" applyNumberFormat="1" applyFont="1" applyFill="1" applyBorder="1" applyAlignment="1">
      <alignment/>
    </xf>
    <xf numFmtId="170" fontId="32" fillId="3" borderId="0" xfId="0" applyNumberFormat="1" applyFont="1" applyFill="1" applyBorder="1" applyAlignment="1">
      <alignment horizontal="center"/>
    </xf>
    <xf numFmtId="0" fontId="0" fillId="24" borderId="28" xfId="0" applyFill="1" applyBorder="1" applyAlignment="1">
      <alignment/>
    </xf>
    <xf numFmtId="0" fontId="0" fillId="24" borderId="16" xfId="0" applyFill="1" applyBorder="1" applyAlignment="1">
      <alignment/>
    </xf>
    <xf numFmtId="0" fontId="0" fillId="22" borderId="0" xfId="0" applyFill="1" applyBorder="1" applyAlignment="1">
      <alignment horizontal="right"/>
    </xf>
    <xf numFmtId="170" fontId="0" fillId="22" borderId="0" xfId="47" applyFont="1" applyFill="1" applyBorder="1" applyAlignment="1">
      <alignment/>
    </xf>
    <xf numFmtId="170" fontId="0" fillId="22" borderId="15" xfId="47" applyFont="1" applyFill="1" applyBorder="1" applyAlignment="1">
      <alignment/>
    </xf>
    <xf numFmtId="15" fontId="0" fillId="22" borderId="0" xfId="0" applyNumberFormat="1" applyFill="1" applyBorder="1" applyAlignment="1">
      <alignment horizontal="right"/>
    </xf>
    <xf numFmtId="170" fontId="0" fillId="22" borderId="40" xfId="47" applyFont="1" applyFill="1" applyBorder="1" applyAlignment="1">
      <alignment/>
    </xf>
    <xf numFmtId="0" fontId="0" fillId="0" borderId="0" xfId="0" applyAlignment="1">
      <alignment wrapText="1"/>
    </xf>
    <xf numFmtId="0" fontId="1" fillId="0" borderId="0" xfId="0" applyFont="1" applyAlignment="1">
      <alignment wrapText="1"/>
    </xf>
    <xf numFmtId="170" fontId="30" fillId="3" borderId="29" xfId="0" applyNumberFormat="1" applyFont="1" applyFill="1" applyBorder="1" applyAlignment="1">
      <alignment/>
    </xf>
    <xf numFmtId="170" fontId="32" fillId="3" borderId="29" xfId="0" applyNumberFormat="1" applyFont="1" applyFill="1" applyBorder="1" applyAlignment="1">
      <alignment horizontal="center"/>
    </xf>
    <xf numFmtId="175" fontId="29" fillId="8" borderId="34" xfId="0" applyNumberFormat="1" applyFont="1" applyFill="1" applyBorder="1" applyAlignment="1">
      <alignment horizontal="center" wrapText="1"/>
    </xf>
    <xf numFmtId="0" fontId="29" fillId="8" borderId="34" xfId="0" applyFont="1" applyFill="1" applyBorder="1" applyAlignment="1">
      <alignment horizontal="center" wrapText="1"/>
    </xf>
    <xf numFmtId="173" fontId="29" fillId="8" borderId="34" xfId="44" applyNumberFormat="1" applyFont="1" applyFill="1" applyBorder="1" applyAlignment="1">
      <alignment horizontal="center" wrapText="1"/>
    </xf>
    <xf numFmtId="170" fontId="29" fillId="8" borderId="34" xfId="0" applyNumberFormat="1" applyFont="1" applyFill="1" applyBorder="1" applyAlignment="1">
      <alignment horizontal="center" wrapText="1"/>
    </xf>
    <xf numFmtId="170" fontId="29" fillId="4" borderId="34" xfId="0" applyNumberFormat="1" applyFont="1" applyFill="1" applyBorder="1" applyAlignment="1">
      <alignment horizontal="center" wrapText="1"/>
    </xf>
    <xf numFmtId="170" fontId="29" fillId="22" borderId="34" xfId="0" applyNumberFormat="1" applyFont="1" applyFill="1" applyBorder="1" applyAlignment="1">
      <alignment horizontal="center" wrapText="1"/>
    </xf>
    <xf numFmtId="170" fontId="29" fillId="3" borderId="20" xfId="0" applyNumberFormat="1" applyFont="1" applyFill="1" applyBorder="1" applyAlignment="1">
      <alignment horizontal="center" wrapText="1"/>
    </xf>
    <xf numFmtId="170" fontId="29" fillId="3" borderId="34" xfId="0" applyNumberFormat="1" applyFont="1" applyFill="1" applyBorder="1" applyAlignment="1">
      <alignment horizontal="center" wrapText="1"/>
    </xf>
    <xf numFmtId="0" fontId="29" fillId="0" borderId="34" xfId="0" applyFont="1" applyBorder="1" applyAlignment="1">
      <alignment horizontal="center" wrapText="1"/>
    </xf>
    <xf numFmtId="0" fontId="31" fillId="0" borderId="0" xfId="0" applyFont="1" applyBorder="1" applyAlignment="1">
      <alignment/>
    </xf>
    <xf numFmtId="0" fontId="0" fillId="0" borderId="44" xfId="0" applyBorder="1" applyAlignment="1">
      <alignment/>
    </xf>
    <xf numFmtId="0" fontId="0" fillId="0" borderId="0" xfId="0" applyAlignment="1">
      <alignment horizontal="left" wrapText="1"/>
    </xf>
    <xf numFmtId="0" fontId="0" fillId="22" borderId="0" xfId="0" applyFill="1" applyAlignment="1">
      <alignment/>
    </xf>
    <xf numFmtId="0" fontId="6" fillId="24" borderId="13" xfId="0" applyFont="1" applyFill="1" applyBorder="1" applyAlignment="1">
      <alignment/>
    </xf>
    <xf numFmtId="0" fontId="30" fillId="22" borderId="0" xfId="0" applyFont="1" applyFill="1" applyAlignment="1">
      <alignment/>
    </xf>
    <xf numFmtId="44" fontId="0" fillId="24" borderId="21" xfId="45" applyFill="1" applyBorder="1" applyAlignment="1">
      <alignment horizontal="center"/>
    </xf>
    <xf numFmtId="44" fontId="0" fillId="22" borderId="20" xfId="45" applyFill="1" applyBorder="1" applyAlignment="1">
      <alignment horizontal="center"/>
    </xf>
    <xf numFmtId="0" fontId="0" fillId="0" borderId="0" xfId="0" applyAlignment="1">
      <alignment horizontal="left" wrapText="1"/>
    </xf>
    <xf numFmtId="0" fontId="1" fillId="0" borderId="0" xfId="0" applyFont="1" applyAlignment="1">
      <alignment horizontal="left" wrapText="1"/>
    </xf>
    <xf numFmtId="44" fontId="0" fillId="24" borderId="20" xfId="45" applyFill="1" applyBorder="1" applyAlignment="1">
      <alignment horizontal="right"/>
    </xf>
    <xf numFmtId="44" fontId="0" fillId="24" borderId="21" xfId="45" applyFill="1" applyBorder="1" applyAlignment="1">
      <alignment horizontal="right"/>
    </xf>
    <xf numFmtId="0" fontId="0" fillId="24" borderId="0" xfId="0" applyFill="1" applyBorder="1" applyAlignment="1">
      <alignment horizontal="right"/>
    </xf>
    <xf numFmtId="0" fontId="0" fillId="24" borderId="30" xfId="0" applyFill="1" applyBorder="1" applyAlignment="1">
      <alignment horizontal="right"/>
    </xf>
    <xf numFmtId="0" fontId="0" fillId="22" borderId="0" xfId="0" applyFill="1" applyBorder="1" applyAlignment="1">
      <alignment horizontal="center"/>
    </xf>
    <xf numFmtId="0" fontId="0" fillId="24" borderId="22" xfId="0" applyFill="1" applyBorder="1" applyAlignment="1">
      <alignment horizontal="center"/>
    </xf>
    <xf numFmtId="0" fontId="0" fillId="24" borderId="23" xfId="0" applyFill="1" applyBorder="1" applyAlignment="1">
      <alignment horizontal="center"/>
    </xf>
    <xf numFmtId="0" fontId="0" fillId="24" borderId="24" xfId="0" applyFill="1" applyBorder="1" applyAlignment="1">
      <alignment horizontal="center"/>
    </xf>
    <xf numFmtId="44" fontId="1" fillId="24" borderId="45" xfId="45" applyFont="1" applyFill="1" applyBorder="1" applyAlignment="1">
      <alignment horizontal="right"/>
    </xf>
    <xf numFmtId="44" fontId="1" fillId="24" borderId="46" xfId="45" applyFont="1" applyFill="1" applyBorder="1" applyAlignment="1">
      <alignment horizontal="right"/>
    </xf>
    <xf numFmtId="0" fontId="0" fillId="24" borderId="22" xfId="0" applyFill="1" applyBorder="1" applyAlignment="1">
      <alignment horizontal="left" wrapText="1"/>
    </xf>
    <xf numFmtId="0" fontId="0" fillId="24" borderId="23" xfId="0" applyFill="1" applyBorder="1" applyAlignment="1">
      <alignment horizontal="left" wrapText="1"/>
    </xf>
    <xf numFmtId="0" fontId="0" fillId="24" borderId="24" xfId="0" applyFill="1" applyBorder="1" applyAlignment="1">
      <alignment horizontal="left" wrapText="1"/>
    </xf>
    <xf numFmtId="0" fontId="0" fillId="22" borderId="20" xfId="0" applyFill="1" applyBorder="1" applyAlignment="1">
      <alignment horizontal="left"/>
    </xf>
    <xf numFmtId="0" fontId="0" fillId="22" borderId="21" xfId="0" applyFill="1" applyBorder="1" applyAlignment="1">
      <alignment horizontal="left"/>
    </xf>
    <xf numFmtId="0" fontId="0" fillId="22" borderId="34" xfId="0" applyFill="1" applyBorder="1" applyAlignment="1">
      <alignment horizontal="left"/>
    </xf>
    <xf numFmtId="0" fontId="0" fillId="22" borderId="47" xfId="0" applyFill="1" applyBorder="1" applyAlignment="1">
      <alignment horizontal="left"/>
    </xf>
    <xf numFmtId="44" fontId="0" fillId="20" borderId="20" xfId="45" applyFill="1" applyBorder="1" applyAlignment="1">
      <alignment horizontal="right"/>
    </xf>
    <xf numFmtId="44" fontId="0" fillId="20" borderId="21" xfId="45" applyFill="1" applyBorder="1" applyAlignment="1">
      <alignment horizontal="right"/>
    </xf>
    <xf numFmtId="44" fontId="0" fillId="22" borderId="20" xfId="45" applyFill="1" applyBorder="1" applyAlignment="1">
      <alignment horizontal="right"/>
    </xf>
    <xf numFmtId="44" fontId="0" fillId="22" borderId="21" xfId="45" applyFill="1" applyBorder="1" applyAlignment="1">
      <alignment horizontal="right"/>
    </xf>
    <xf numFmtId="0" fontId="0" fillId="24" borderId="0" xfId="0" applyFill="1" applyBorder="1" applyAlignment="1">
      <alignment horizontal="center"/>
    </xf>
    <xf numFmtId="44" fontId="0" fillId="22" borderId="16" xfId="45" applyFill="1" applyBorder="1" applyAlignment="1">
      <alignment horizontal="right"/>
    </xf>
    <xf numFmtId="44" fontId="0" fillId="20" borderId="16" xfId="45" applyFill="1" applyBorder="1" applyAlignment="1">
      <alignment horizontal="right"/>
    </xf>
    <xf numFmtId="44" fontId="0" fillId="24" borderId="16" xfId="45" applyFill="1" applyBorder="1" applyAlignment="1">
      <alignment horizontal="right"/>
    </xf>
    <xf numFmtId="0" fontId="0" fillId="22" borderId="15" xfId="0" applyFill="1" applyBorder="1" applyAlignment="1">
      <alignment horizontal="center"/>
    </xf>
    <xf numFmtId="44" fontId="0" fillId="24" borderId="20" xfId="45" applyFill="1" applyBorder="1" applyAlignment="1">
      <alignment horizontal="center"/>
    </xf>
    <xf numFmtId="44" fontId="0" fillId="22" borderId="21" xfId="45" applyFill="1" applyBorder="1" applyAlignment="1">
      <alignment horizontal="center"/>
    </xf>
    <xf numFmtId="44" fontId="1" fillId="24" borderId="20" xfId="45" applyFont="1" applyFill="1" applyBorder="1" applyAlignment="1">
      <alignment horizontal="center"/>
    </xf>
    <xf numFmtId="44" fontId="1" fillId="24" borderId="21" xfId="45" applyFont="1" applyFill="1" applyBorder="1" applyAlignment="1">
      <alignment horizontal="center"/>
    </xf>
    <xf numFmtId="0" fontId="0" fillId="24" borderId="20" xfId="0" applyFill="1" applyBorder="1" applyAlignment="1">
      <alignment horizontal="left"/>
    </xf>
    <xf numFmtId="0" fontId="0" fillId="24" borderId="21" xfId="0" applyFill="1" applyBorder="1" applyAlignment="1">
      <alignment horizontal="left"/>
    </xf>
    <xf numFmtId="0" fontId="0" fillId="22" borderId="15" xfId="0" applyFill="1" applyBorder="1" applyAlignment="1">
      <alignment horizontal="left"/>
    </xf>
    <xf numFmtId="44" fontId="0" fillId="24" borderId="20" xfId="0" applyNumberFormat="1" applyFill="1" applyBorder="1" applyAlignment="1">
      <alignment horizontal="center"/>
    </xf>
    <xf numFmtId="44" fontId="0" fillId="24" borderId="21" xfId="0" applyNumberFormat="1" applyFill="1" applyBorder="1" applyAlignment="1">
      <alignment horizontal="center"/>
    </xf>
    <xf numFmtId="0" fontId="7" fillId="24" borderId="48" xfId="0" applyFont="1" applyFill="1" applyBorder="1" applyAlignment="1">
      <alignment horizontal="center"/>
    </xf>
    <xf numFmtId="0" fontId="7" fillId="24" borderId="49" xfId="0" applyFont="1" applyFill="1" applyBorder="1" applyAlignment="1">
      <alignment horizontal="center"/>
    </xf>
    <xf numFmtId="0" fontId="7" fillId="24" borderId="50" xfId="0" applyFont="1" applyFill="1" applyBorder="1" applyAlignment="1">
      <alignment horizontal="center"/>
    </xf>
    <xf numFmtId="178" fontId="0" fillId="24" borderId="15" xfId="0" applyNumberFormat="1" applyFill="1" applyBorder="1" applyAlignment="1">
      <alignment horizontal="left"/>
    </xf>
    <xf numFmtId="0" fontId="0" fillId="24" borderId="15" xfId="0" applyFill="1" applyBorder="1" applyAlignment="1">
      <alignment horizontal="left"/>
    </xf>
    <xf numFmtId="170" fontId="32" fillId="4" borderId="0" xfId="0"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District Account" xfId="44"/>
    <cellStyle name="Currency" xfId="45"/>
    <cellStyle name="Currency [0]" xfId="46"/>
    <cellStyle name="Currency_District Accoun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0</xdr:col>
      <xdr:colOff>533400</xdr:colOff>
      <xdr:row>2</xdr:row>
      <xdr:rowOff>19050</xdr:rowOff>
    </xdr:to>
    <xdr:pic>
      <xdr:nvPicPr>
        <xdr:cNvPr id="1" name="Picture 1"/>
        <xdr:cNvPicPr preferRelativeResize="1">
          <a:picLocks noChangeAspect="1"/>
        </xdr:cNvPicPr>
      </xdr:nvPicPr>
      <xdr:blipFill>
        <a:blip r:embed="rId1"/>
        <a:stretch>
          <a:fillRect/>
        </a:stretch>
      </xdr:blipFill>
      <xdr:spPr>
        <a:xfrm>
          <a:off x="142875" y="0"/>
          <a:ext cx="3905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1"/>
  </sheetPr>
  <dimension ref="A2:L24"/>
  <sheetViews>
    <sheetView tabSelected="1" workbookViewId="0" topLeftCell="A1">
      <selection activeCell="A2" sqref="A2:L2"/>
    </sheetView>
  </sheetViews>
  <sheetFormatPr defaultColWidth="9.140625" defaultRowHeight="12.75"/>
  <cols>
    <col min="1" max="1" width="30.28125" style="99" bestFit="1" customWidth="1"/>
  </cols>
  <sheetData>
    <row r="2" spans="1:12" ht="30" customHeight="1">
      <c r="A2" s="120" t="s">
        <v>193</v>
      </c>
      <c r="B2" s="120"/>
      <c r="C2" s="120"/>
      <c r="D2" s="120"/>
      <c r="E2" s="120"/>
      <c r="F2" s="120"/>
      <c r="G2" s="120"/>
      <c r="H2" s="120"/>
      <c r="I2" s="120"/>
      <c r="J2" s="120"/>
      <c r="K2" s="120"/>
      <c r="L2" s="120"/>
    </row>
    <row r="4" ht="12.75">
      <c r="A4" s="100" t="s">
        <v>194</v>
      </c>
    </row>
    <row r="5" spans="1:3" ht="12.75">
      <c r="A5" s="99" t="s">
        <v>195</v>
      </c>
      <c r="B5" s="115"/>
      <c r="C5" t="s">
        <v>196</v>
      </c>
    </row>
    <row r="6" spans="1:12" ht="12.75">
      <c r="A6" s="120" t="s">
        <v>197</v>
      </c>
      <c r="B6" s="120"/>
      <c r="C6" s="120"/>
      <c r="D6" s="120"/>
      <c r="E6" s="120"/>
      <c r="F6" s="120"/>
      <c r="G6" s="120"/>
      <c r="H6" s="120"/>
      <c r="I6" s="120"/>
      <c r="J6" s="120"/>
      <c r="K6" s="120"/>
      <c r="L6" s="120"/>
    </row>
    <row r="7" spans="1:12" ht="12.75">
      <c r="A7" s="120" t="s">
        <v>198</v>
      </c>
      <c r="B7" s="120"/>
      <c r="C7" s="120"/>
      <c r="D7" s="120"/>
      <c r="E7" s="120"/>
      <c r="F7" s="120"/>
      <c r="G7" s="120"/>
      <c r="H7" s="120"/>
      <c r="I7" s="120"/>
      <c r="J7" s="120"/>
      <c r="K7" s="120"/>
      <c r="L7" s="120"/>
    </row>
    <row r="9" ht="12.75">
      <c r="A9" s="100" t="s">
        <v>202</v>
      </c>
    </row>
    <row r="10" spans="1:3" ht="25.5">
      <c r="A10" s="99" t="s">
        <v>203</v>
      </c>
      <c r="B10" s="115"/>
      <c r="C10" t="s">
        <v>204</v>
      </c>
    </row>
    <row r="11" spans="1:12" ht="12.75">
      <c r="A11" s="120" t="s">
        <v>205</v>
      </c>
      <c r="B11" s="120"/>
      <c r="C11" s="120"/>
      <c r="D11" s="120"/>
      <c r="E11" s="120"/>
      <c r="F11" s="120"/>
      <c r="G11" s="120"/>
      <c r="H11" s="120"/>
      <c r="I11" s="120"/>
      <c r="J11" s="120"/>
      <c r="K11" s="120"/>
      <c r="L11" s="120"/>
    </row>
    <row r="12" spans="1:12" ht="12.75">
      <c r="A12" s="120" t="s">
        <v>207</v>
      </c>
      <c r="B12" s="120"/>
      <c r="C12" s="120"/>
      <c r="D12" s="120"/>
      <c r="E12" s="120"/>
      <c r="F12" s="120"/>
      <c r="G12" s="120"/>
      <c r="H12" s="120"/>
      <c r="I12" s="120"/>
      <c r="J12" s="120"/>
      <c r="K12" s="120"/>
      <c r="L12" s="120"/>
    </row>
    <row r="13" spans="1:12" ht="12.75">
      <c r="A13" s="120" t="s">
        <v>206</v>
      </c>
      <c r="B13" s="120"/>
      <c r="C13" s="120"/>
      <c r="D13" s="120"/>
      <c r="E13" s="120"/>
      <c r="F13" s="120"/>
      <c r="G13" s="120"/>
      <c r="H13" s="120"/>
      <c r="I13" s="120"/>
      <c r="J13" s="120"/>
      <c r="K13" s="120"/>
      <c r="L13" s="120"/>
    </row>
    <row r="14" spans="1:12" ht="12.75">
      <c r="A14" s="120" t="s">
        <v>208</v>
      </c>
      <c r="B14" s="120"/>
      <c r="C14" s="120"/>
      <c r="D14" s="120"/>
      <c r="E14" s="120"/>
      <c r="F14" s="120"/>
      <c r="G14" s="120"/>
      <c r="H14" s="120"/>
      <c r="I14" s="120"/>
      <c r="J14" s="120"/>
      <c r="K14" s="120"/>
      <c r="L14" s="120"/>
    </row>
    <row r="15" spans="1:12" ht="12.75">
      <c r="A15" s="120" t="s">
        <v>209</v>
      </c>
      <c r="B15" s="120"/>
      <c r="C15" s="120"/>
      <c r="D15" s="120"/>
      <c r="E15" s="120"/>
      <c r="F15" s="120"/>
      <c r="G15" s="120"/>
      <c r="H15" s="120"/>
      <c r="I15" s="120"/>
      <c r="J15" s="120"/>
      <c r="K15" s="120"/>
      <c r="L15" s="120"/>
    </row>
    <row r="16" spans="1:12" ht="12.75">
      <c r="A16" s="120" t="s">
        <v>210</v>
      </c>
      <c r="B16" s="120"/>
      <c r="C16" s="120"/>
      <c r="D16" s="120"/>
      <c r="E16" s="120"/>
      <c r="F16" s="120"/>
      <c r="G16" s="120"/>
      <c r="H16" s="120"/>
      <c r="I16" s="120"/>
      <c r="J16" s="120"/>
      <c r="K16" s="120"/>
      <c r="L16" s="120"/>
    </row>
    <row r="17" ht="12.75">
      <c r="A17" s="114"/>
    </row>
    <row r="18" spans="1:7" ht="12.75">
      <c r="A18" s="121" t="s">
        <v>211</v>
      </c>
      <c r="B18" s="121"/>
      <c r="C18" s="121"/>
      <c r="D18" s="121"/>
      <c r="E18" s="121"/>
      <c r="F18" s="121"/>
      <c r="G18" s="121"/>
    </row>
    <row r="19" spans="1:12" ht="12.75">
      <c r="A19" s="120" t="s">
        <v>212</v>
      </c>
      <c r="B19" s="120"/>
      <c r="C19" s="120"/>
      <c r="D19" s="120"/>
      <c r="E19" s="120"/>
      <c r="F19" s="120"/>
      <c r="G19" s="120"/>
      <c r="H19" s="120"/>
      <c r="I19" s="120"/>
      <c r="J19" s="120"/>
      <c r="K19" s="120"/>
      <c r="L19" s="120"/>
    </row>
    <row r="20" spans="1:12" ht="12.75">
      <c r="A20" s="120" t="s">
        <v>213</v>
      </c>
      <c r="B20" s="120"/>
      <c r="C20" s="120"/>
      <c r="D20" s="120"/>
      <c r="E20" s="120"/>
      <c r="F20" s="120"/>
      <c r="G20" s="120"/>
      <c r="H20" s="120"/>
      <c r="I20" s="120"/>
      <c r="J20" s="120"/>
      <c r="K20" s="120"/>
      <c r="L20" s="120"/>
    </row>
    <row r="21" spans="1:12" ht="12.75">
      <c r="A21" s="120" t="s">
        <v>214</v>
      </c>
      <c r="B21" s="120"/>
      <c r="C21" s="120"/>
      <c r="D21" s="120"/>
      <c r="E21" s="120"/>
      <c r="F21" s="120"/>
      <c r="G21" s="120"/>
      <c r="H21" s="120"/>
      <c r="I21" s="120"/>
      <c r="J21" s="120"/>
      <c r="K21" s="120"/>
      <c r="L21" s="120"/>
    </row>
    <row r="23" spans="1:7" ht="12.75">
      <c r="A23" s="121" t="s">
        <v>215</v>
      </c>
      <c r="B23" s="121"/>
      <c r="C23" s="121"/>
      <c r="D23" s="121"/>
      <c r="E23" s="121"/>
      <c r="F23" s="121"/>
      <c r="G23" s="121"/>
    </row>
    <row r="24" spans="1:12" ht="12.75">
      <c r="A24" s="120" t="s">
        <v>216</v>
      </c>
      <c r="B24" s="120"/>
      <c r="C24" s="120"/>
      <c r="D24" s="120"/>
      <c r="E24" s="120"/>
      <c r="F24" s="120"/>
      <c r="G24" s="120"/>
      <c r="H24" s="120"/>
      <c r="I24" s="120"/>
      <c r="J24" s="120"/>
      <c r="K24" s="120"/>
      <c r="L24" s="120"/>
    </row>
  </sheetData>
  <mergeCells count="15">
    <mergeCell ref="A21:L21"/>
    <mergeCell ref="A23:G23"/>
    <mergeCell ref="A24:L24"/>
    <mergeCell ref="A16:L16"/>
    <mergeCell ref="A18:G18"/>
    <mergeCell ref="A19:L19"/>
    <mergeCell ref="A20:L20"/>
    <mergeCell ref="A12:L12"/>
    <mergeCell ref="A13:L13"/>
    <mergeCell ref="A14:L14"/>
    <mergeCell ref="A15:L15"/>
    <mergeCell ref="A2:L2"/>
    <mergeCell ref="A6:L6"/>
    <mergeCell ref="A7:L7"/>
    <mergeCell ref="A11:L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30"/>
  </sheetPr>
  <dimension ref="A1:N134"/>
  <sheetViews>
    <sheetView workbookViewId="0" topLeftCell="A29">
      <selection activeCell="G51" sqref="G51:H51"/>
    </sheetView>
  </sheetViews>
  <sheetFormatPr defaultColWidth="9.140625" defaultRowHeight="12.75"/>
  <cols>
    <col min="1" max="1" width="23.00390625" style="9" bestFit="1" customWidth="1"/>
    <col min="2" max="2" width="9.140625" style="9" customWidth="1"/>
    <col min="3" max="3" width="11.421875" style="9" customWidth="1"/>
    <col min="4" max="4" width="9.140625" style="9" customWidth="1"/>
    <col min="5" max="5" width="14.7109375" style="9" bestFit="1" customWidth="1"/>
    <col min="6" max="9" width="9.140625" style="9" customWidth="1"/>
    <col min="10" max="10" width="1.8515625" style="9" customWidth="1"/>
    <col min="11" max="13" width="9.140625" style="9" customWidth="1"/>
    <col min="14" max="14" width="0" style="9" hidden="1" customWidth="1"/>
    <col min="15" max="16384" width="9.140625" style="9" customWidth="1"/>
  </cols>
  <sheetData>
    <row r="1" spans="1:9" ht="15.75">
      <c r="A1" s="157" t="s">
        <v>0</v>
      </c>
      <c r="B1" s="158"/>
      <c r="C1" s="158"/>
      <c r="D1" s="158"/>
      <c r="E1" s="158"/>
      <c r="F1" s="158"/>
      <c r="G1" s="158"/>
      <c r="H1" s="158"/>
      <c r="I1" s="159"/>
    </row>
    <row r="2" spans="1:9" ht="12.75">
      <c r="A2" s="37"/>
      <c r="B2" s="4"/>
      <c r="C2" s="4"/>
      <c r="D2" s="4"/>
      <c r="E2" s="4"/>
      <c r="F2" s="4"/>
      <c r="G2" s="4"/>
      <c r="H2" s="4"/>
      <c r="I2" s="38"/>
    </row>
    <row r="3" spans="1:9" ht="12.75">
      <c r="A3" s="37"/>
      <c r="B3" s="4"/>
      <c r="C3" s="4"/>
      <c r="D3" s="4"/>
      <c r="E3" s="4"/>
      <c r="F3" s="4"/>
      <c r="G3" s="4"/>
      <c r="H3" s="4"/>
      <c r="I3" s="38"/>
    </row>
    <row r="4" spans="1:9" ht="12.75">
      <c r="A4" s="39" t="s">
        <v>1</v>
      </c>
      <c r="B4" s="161" t="str">
        <f>'Record-keeping'!A1</f>
        <v>NAME</v>
      </c>
      <c r="C4" s="161"/>
      <c r="D4" s="161"/>
      <c r="E4" s="161"/>
      <c r="F4" s="161"/>
      <c r="G4" s="161"/>
      <c r="H4" s="161"/>
      <c r="I4" s="38"/>
    </row>
    <row r="5" spans="1:9" ht="12.75">
      <c r="A5" s="39"/>
      <c r="B5" s="11"/>
      <c r="C5" s="11"/>
      <c r="D5" s="11"/>
      <c r="E5" s="11"/>
      <c r="F5" s="11"/>
      <c r="G5" s="11"/>
      <c r="H5" s="11"/>
      <c r="I5" s="38"/>
    </row>
    <row r="6" spans="1:9" ht="12.75">
      <c r="A6" s="39" t="s">
        <v>2</v>
      </c>
      <c r="B6" s="160">
        <f>'Record-keeping'!B2</f>
        <v>39448</v>
      </c>
      <c r="C6" s="160"/>
      <c r="D6" s="160"/>
      <c r="E6" s="4" t="s">
        <v>3</v>
      </c>
      <c r="F6" s="160">
        <f>'Record-keeping'!B3</f>
        <v>39813</v>
      </c>
      <c r="G6" s="160"/>
      <c r="H6" s="160"/>
      <c r="I6" s="40"/>
    </row>
    <row r="7" spans="1:9" ht="12.75">
      <c r="A7" s="39" t="s">
        <v>4</v>
      </c>
      <c r="B7" s="154"/>
      <c r="C7" s="154"/>
      <c r="D7" s="154"/>
      <c r="E7" s="4" t="s">
        <v>5</v>
      </c>
      <c r="F7" s="154"/>
      <c r="G7" s="154"/>
      <c r="H7" s="154"/>
      <c r="I7" s="38"/>
    </row>
    <row r="8" spans="1:9" ht="12.75">
      <c r="A8" s="37"/>
      <c r="B8" s="4"/>
      <c r="C8" s="4"/>
      <c r="D8" s="4"/>
      <c r="E8" s="4"/>
      <c r="F8" s="154"/>
      <c r="G8" s="154"/>
      <c r="H8" s="154"/>
      <c r="I8" s="38"/>
    </row>
    <row r="9" spans="1:9" ht="12.75">
      <c r="A9" s="37"/>
      <c r="B9" s="4"/>
      <c r="C9" s="4"/>
      <c r="D9" s="4"/>
      <c r="E9" s="4"/>
      <c r="F9" s="154"/>
      <c r="G9" s="154"/>
      <c r="H9" s="154"/>
      <c r="I9" s="38"/>
    </row>
    <row r="10" spans="1:9" ht="12.75">
      <c r="A10" s="37" t="s">
        <v>6</v>
      </c>
      <c r="B10" s="154"/>
      <c r="C10" s="154"/>
      <c r="D10" s="154"/>
      <c r="E10" s="4"/>
      <c r="F10" s="4"/>
      <c r="G10" s="4"/>
      <c r="H10" s="4"/>
      <c r="I10" s="38"/>
    </row>
    <row r="11" spans="1:9" ht="12.75">
      <c r="A11" s="37"/>
      <c r="B11" s="4"/>
      <c r="C11" s="4"/>
      <c r="D11" s="4"/>
      <c r="E11" s="4"/>
      <c r="F11" s="4"/>
      <c r="G11" s="4"/>
      <c r="H11" s="4"/>
      <c r="I11" s="38"/>
    </row>
    <row r="12" spans="1:9" ht="13.5" thickBot="1">
      <c r="A12" s="41"/>
      <c r="B12" s="7"/>
      <c r="C12" s="7"/>
      <c r="D12" s="7"/>
      <c r="E12" s="7"/>
      <c r="F12" s="7"/>
      <c r="G12" s="7"/>
      <c r="H12" s="7"/>
      <c r="I12" s="42"/>
    </row>
    <row r="13" spans="1:9" ht="29.25" customHeight="1" thickTop="1">
      <c r="A13" s="132" t="s">
        <v>7</v>
      </c>
      <c r="B13" s="133"/>
      <c r="C13" s="133"/>
      <c r="D13" s="133"/>
      <c r="E13" s="133"/>
      <c r="F13" s="133"/>
      <c r="G13" s="133"/>
      <c r="H13" s="133"/>
      <c r="I13" s="134"/>
    </row>
    <row r="14" spans="1:9" ht="12.75">
      <c r="A14" s="3"/>
      <c r="B14" s="4" t="s">
        <v>8</v>
      </c>
      <c r="C14" s="4"/>
      <c r="D14" s="4"/>
      <c r="E14" s="4"/>
      <c r="F14" s="4"/>
      <c r="G14" s="4"/>
      <c r="H14" s="4"/>
      <c r="I14" s="5"/>
    </row>
    <row r="15" spans="1:9" ht="12.75">
      <c r="A15" s="3"/>
      <c r="B15" s="4" t="s">
        <v>9</v>
      </c>
      <c r="C15" s="4"/>
      <c r="D15" s="4"/>
      <c r="E15" s="4"/>
      <c r="F15" s="4"/>
      <c r="G15" s="4"/>
      <c r="H15" s="4"/>
      <c r="I15" s="5"/>
    </row>
    <row r="16" spans="1:9" ht="12.75">
      <c r="A16" s="3"/>
      <c r="B16" s="4" t="s">
        <v>10</v>
      </c>
      <c r="C16" s="4"/>
      <c r="D16" s="4"/>
      <c r="E16" s="4"/>
      <c r="F16" s="4"/>
      <c r="G16" s="4"/>
      <c r="H16" s="4"/>
      <c r="I16" s="5"/>
    </row>
    <row r="17" spans="1:9" ht="12.75">
      <c r="A17" s="3"/>
      <c r="B17" s="4" t="s">
        <v>11</v>
      </c>
      <c r="C17" s="4"/>
      <c r="D17" s="4"/>
      <c r="E17" s="4"/>
      <c r="F17" s="4"/>
      <c r="G17" s="4"/>
      <c r="H17" s="4"/>
      <c r="I17" s="5"/>
    </row>
    <row r="18" spans="1:9" ht="12.75">
      <c r="A18" s="3"/>
      <c r="B18" s="4" t="s">
        <v>12</v>
      </c>
      <c r="C18" s="4"/>
      <c r="D18" s="4"/>
      <c r="E18" s="4"/>
      <c r="F18" s="4"/>
      <c r="G18" s="4"/>
      <c r="H18" s="4"/>
      <c r="I18" s="5"/>
    </row>
    <row r="19" spans="1:9" ht="13.5" thickBot="1">
      <c r="A19" s="6"/>
      <c r="B19" s="7" t="s">
        <v>13</v>
      </c>
      <c r="C19" s="7"/>
      <c r="D19" s="7"/>
      <c r="E19" s="7"/>
      <c r="F19" s="7"/>
      <c r="G19" s="7"/>
      <c r="H19" s="7"/>
      <c r="I19" s="8"/>
    </row>
    <row r="20" spans="1:9" ht="13.5" thickTop="1">
      <c r="A20" s="25"/>
      <c r="B20" s="26"/>
      <c r="C20" s="26"/>
      <c r="D20" s="26"/>
      <c r="E20" s="26"/>
      <c r="F20" s="26"/>
      <c r="G20" s="26"/>
      <c r="H20" s="26"/>
      <c r="I20" s="27"/>
    </row>
    <row r="21" spans="1:9" ht="12.75">
      <c r="A21" s="43" t="s">
        <v>14</v>
      </c>
      <c r="B21" s="4"/>
      <c r="C21" s="4"/>
      <c r="D21" s="4"/>
      <c r="E21" s="4"/>
      <c r="F21" s="4"/>
      <c r="G21" s="4"/>
      <c r="H21" s="4"/>
      <c r="I21" s="5"/>
    </row>
    <row r="22" spans="1:9" ht="13.5" thickBot="1">
      <c r="A22" s="3"/>
      <c r="B22" s="4"/>
      <c r="C22" s="4"/>
      <c r="D22" s="4"/>
      <c r="E22" s="4"/>
      <c r="F22" s="4"/>
      <c r="G22" s="4"/>
      <c r="H22" s="13" t="s">
        <v>16</v>
      </c>
      <c r="I22" s="28" t="s">
        <v>17</v>
      </c>
    </row>
    <row r="23" spans="1:11" ht="13.5" thickTop="1">
      <c r="A23" s="3" t="s">
        <v>15</v>
      </c>
      <c r="B23" s="4"/>
      <c r="C23" s="4"/>
      <c r="D23" s="4"/>
      <c r="E23" s="4"/>
      <c r="F23" s="4"/>
      <c r="G23" s="4"/>
      <c r="H23" s="15"/>
      <c r="I23" s="29"/>
      <c r="K23" s="9" t="s">
        <v>183</v>
      </c>
    </row>
    <row r="24" spans="1:9" ht="12.75">
      <c r="A24" s="3" t="s">
        <v>18</v>
      </c>
      <c r="B24" s="4" t="s">
        <v>19</v>
      </c>
      <c r="C24" s="17"/>
      <c r="D24" s="4" t="s">
        <v>20</v>
      </c>
      <c r="E24" s="154"/>
      <c r="F24" s="154"/>
      <c r="G24" s="4"/>
      <c r="H24" s="4"/>
      <c r="I24" s="5"/>
    </row>
    <row r="25" spans="1:9" ht="12.75">
      <c r="A25" s="3"/>
      <c r="B25" s="4" t="s">
        <v>19</v>
      </c>
      <c r="C25" s="17"/>
      <c r="D25" s="4" t="s">
        <v>20</v>
      </c>
      <c r="E25" s="154"/>
      <c r="F25" s="154"/>
      <c r="G25" s="4"/>
      <c r="H25" s="4"/>
      <c r="I25" s="5"/>
    </row>
    <row r="26" spans="1:9" ht="12.75">
      <c r="A26" s="3"/>
      <c r="B26" s="4" t="s">
        <v>19</v>
      </c>
      <c r="C26" s="17"/>
      <c r="D26" s="4" t="s">
        <v>20</v>
      </c>
      <c r="E26" s="154"/>
      <c r="F26" s="154"/>
      <c r="G26" s="4"/>
      <c r="H26" s="4"/>
      <c r="I26" s="5"/>
    </row>
    <row r="27" spans="1:9" ht="12.75">
      <c r="A27" s="3"/>
      <c r="B27" s="4"/>
      <c r="C27" s="4"/>
      <c r="D27" s="4"/>
      <c r="E27" s="4"/>
      <c r="F27" s="4"/>
      <c r="G27" s="4"/>
      <c r="H27" s="4"/>
      <c r="I27" s="5"/>
    </row>
    <row r="28" spans="1:9" ht="12.75">
      <c r="A28" s="3" t="s">
        <v>21</v>
      </c>
      <c r="B28" s="4"/>
      <c r="C28" s="4"/>
      <c r="D28" s="4"/>
      <c r="E28" s="4"/>
      <c r="F28" s="4"/>
      <c r="G28" s="4"/>
      <c r="H28" s="16"/>
      <c r="I28" s="30"/>
    </row>
    <row r="29" spans="1:9" ht="12.75">
      <c r="A29" s="3" t="s">
        <v>22</v>
      </c>
      <c r="B29" s="4" t="s">
        <v>19</v>
      </c>
      <c r="C29" s="17"/>
      <c r="D29" s="4" t="s">
        <v>23</v>
      </c>
      <c r="E29" s="154"/>
      <c r="F29" s="154"/>
      <c r="G29" s="4"/>
      <c r="H29" s="4"/>
      <c r="I29" s="5"/>
    </row>
    <row r="30" spans="1:9" ht="12.75">
      <c r="A30" s="3"/>
      <c r="B30" s="4" t="s">
        <v>19</v>
      </c>
      <c r="C30" s="17"/>
      <c r="D30" s="4" t="s">
        <v>23</v>
      </c>
      <c r="E30" s="154"/>
      <c r="F30" s="154"/>
      <c r="G30" s="4"/>
      <c r="H30" s="4"/>
      <c r="I30" s="5"/>
    </row>
    <row r="31" spans="1:9" ht="12.75">
      <c r="A31" s="3"/>
      <c r="B31" s="4"/>
      <c r="C31" s="4"/>
      <c r="D31" s="4"/>
      <c r="E31" s="4"/>
      <c r="F31" s="4"/>
      <c r="G31" s="4"/>
      <c r="H31" s="4"/>
      <c r="I31" s="5"/>
    </row>
    <row r="32" spans="1:11" ht="12.75">
      <c r="A32" s="3" t="s">
        <v>24</v>
      </c>
      <c r="B32" s="4"/>
      <c r="C32" s="4"/>
      <c r="D32" s="4"/>
      <c r="E32" s="4"/>
      <c r="F32" s="4"/>
      <c r="G32" s="4"/>
      <c r="H32" s="16"/>
      <c r="I32" s="30"/>
      <c r="K32" s="9" t="s">
        <v>26</v>
      </c>
    </row>
    <row r="33" spans="1:9" ht="12.75">
      <c r="A33" s="3" t="s">
        <v>25</v>
      </c>
      <c r="B33" s="4" t="s">
        <v>19</v>
      </c>
      <c r="C33" s="17"/>
      <c r="D33" s="4" t="s">
        <v>3</v>
      </c>
      <c r="E33" s="154"/>
      <c r="F33" s="154"/>
      <c r="G33" s="4"/>
      <c r="H33" s="4"/>
      <c r="I33" s="5"/>
    </row>
    <row r="34" spans="1:9" ht="12.75">
      <c r="A34" s="3"/>
      <c r="B34" s="4" t="s">
        <v>19</v>
      </c>
      <c r="C34" s="17"/>
      <c r="D34" s="4" t="s">
        <v>3</v>
      </c>
      <c r="E34" s="154"/>
      <c r="F34" s="154"/>
      <c r="G34" s="4"/>
      <c r="H34" s="4"/>
      <c r="I34" s="5"/>
    </row>
    <row r="35" spans="1:9" ht="12.75">
      <c r="A35" s="3"/>
      <c r="B35" s="4"/>
      <c r="C35" s="4"/>
      <c r="D35" s="4"/>
      <c r="E35" s="4"/>
      <c r="F35" s="4"/>
      <c r="G35" s="4"/>
      <c r="H35" s="4"/>
      <c r="I35" s="5"/>
    </row>
    <row r="36" spans="1:9" ht="12.75">
      <c r="A36" s="3" t="s">
        <v>27</v>
      </c>
      <c r="B36" s="4"/>
      <c r="C36" s="4"/>
      <c r="D36" s="4"/>
      <c r="E36" s="4"/>
      <c r="F36" s="4"/>
      <c r="G36" s="4"/>
      <c r="H36" s="16"/>
      <c r="I36" s="30"/>
    </row>
    <row r="37" spans="1:9" ht="12.75">
      <c r="A37" s="3" t="s">
        <v>25</v>
      </c>
      <c r="B37" s="4" t="s">
        <v>19</v>
      </c>
      <c r="C37" s="17"/>
      <c r="D37" s="4" t="s">
        <v>3</v>
      </c>
      <c r="E37" s="154"/>
      <c r="F37" s="154"/>
      <c r="G37" s="4"/>
      <c r="H37" s="4"/>
      <c r="I37" s="5"/>
    </row>
    <row r="38" spans="1:9" ht="12.75">
      <c r="A38" s="3"/>
      <c r="B38" s="4"/>
      <c r="C38" s="4"/>
      <c r="D38" s="4"/>
      <c r="E38" s="4"/>
      <c r="F38" s="4"/>
      <c r="G38" s="4"/>
      <c r="H38" s="4"/>
      <c r="I38" s="5"/>
    </row>
    <row r="39" spans="1:9" ht="12.75">
      <c r="A39" s="3"/>
      <c r="B39" s="4"/>
      <c r="C39" s="4"/>
      <c r="D39" s="4"/>
      <c r="E39" s="4"/>
      <c r="F39" s="4"/>
      <c r="G39" s="4"/>
      <c r="H39" s="4"/>
      <c r="I39" s="5"/>
    </row>
    <row r="40" spans="1:9" ht="12.75">
      <c r="A40" s="3" t="s">
        <v>28</v>
      </c>
      <c r="B40" s="4"/>
      <c r="C40" s="4"/>
      <c r="D40" s="4"/>
      <c r="E40" s="19"/>
      <c r="F40" s="12" t="s">
        <v>29</v>
      </c>
      <c r="G40" s="12" t="s">
        <v>30</v>
      </c>
      <c r="H40" s="12" t="s">
        <v>31</v>
      </c>
      <c r="I40" s="5"/>
    </row>
    <row r="41" spans="1:9" ht="12.75">
      <c r="A41" s="3"/>
      <c r="B41" s="4"/>
      <c r="C41" s="4"/>
      <c r="D41" s="4"/>
      <c r="E41" s="18" t="s">
        <v>32</v>
      </c>
      <c r="F41" s="16"/>
      <c r="G41" s="16"/>
      <c r="H41" s="16"/>
      <c r="I41" s="5"/>
    </row>
    <row r="42" spans="1:9" ht="12.75">
      <c r="A42" s="3"/>
      <c r="B42" s="4"/>
      <c r="C42" s="4"/>
      <c r="D42" s="4"/>
      <c r="E42" s="18" t="s">
        <v>33</v>
      </c>
      <c r="F42" s="16"/>
      <c r="G42" s="16"/>
      <c r="H42" s="16"/>
      <c r="I42" s="5"/>
    </row>
    <row r="43" spans="1:9" ht="12.75">
      <c r="A43" s="3"/>
      <c r="B43" s="4"/>
      <c r="C43" s="4"/>
      <c r="D43" s="4"/>
      <c r="E43" s="4"/>
      <c r="F43" s="4"/>
      <c r="G43" s="4"/>
      <c r="H43" s="4"/>
      <c r="I43" s="5"/>
    </row>
    <row r="44" spans="1:9" ht="12.75">
      <c r="A44" s="3" t="s">
        <v>34</v>
      </c>
      <c r="B44" s="4"/>
      <c r="C44" s="4"/>
      <c r="D44" s="4"/>
      <c r="E44" s="4"/>
      <c r="F44" s="4"/>
      <c r="G44" s="4"/>
      <c r="H44" s="4"/>
      <c r="I44" s="5"/>
    </row>
    <row r="45" spans="1:9" ht="12.75">
      <c r="A45" s="31" t="s">
        <v>35</v>
      </c>
      <c r="B45" s="4"/>
      <c r="C45" s="4"/>
      <c r="D45" s="4"/>
      <c r="E45" s="4"/>
      <c r="F45" s="4"/>
      <c r="G45" s="4"/>
      <c r="H45" s="4"/>
      <c r="I45" s="5"/>
    </row>
    <row r="46" spans="1:9" ht="12.75">
      <c r="A46" s="3"/>
      <c r="B46" s="4"/>
      <c r="C46" s="4"/>
      <c r="D46" s="4"/>
      <c r="E46" s="4"/>
      <c r="F46" s="4"/>
      <c r="G46" s="4"/>
      <c r="H46" s="4"/>
      <c r="I46" s="5"/>
    </row>
    <row r="47" spans="1:9" ht="12.75">
      <c r="A47" s="32" t="s">
        <v>36</v>
      </c>
      <c r="B47" s="21" t="s">
        <v>37</v>
      </c>
      <c r="C47" s="21" t="s">
        <v>38</v>
      </c>
      <c r="D47" s="152" t="s">
        <v>39</v>
      </c>
      <c r="E47" s="153"/>
      <c r="F47" s="4"/>
      <c r="G47" s="22"/>
      <c r="H47" s="23" t="s">
        <v>46</v>
      </c>
      <c r="I47" s="5"/>
    </row>
    <row r="48" spans="1:14" ht="12.75">
      <c r="A48" s="33"/>
      <c r="B48" s="16"/>
      <c r="C48" s="16"/>
      <c r="D48" s="135"/>
      <c r="E48" s="136"/>
      <c r="F48" s="4"/>
      <c r="G48" s="148">
        <f>G118</f>
        <v>193.91</v>
      </c>
      <c r="H48" s="118"/>
      <c r="I48" s="34" t="s">
        <v>47</v>
      </c>
      <c r="N48" s="9" t="s">
        <v>40</v>
      </c>
    </row>
    <row r="49" spans="1:14" ht="12.75">
      <c r="A49" s="33"/>
      <c r="B49" s="16"/>
      <c r="C49" s="16"/>
      <c r="D49" s="135"/>
      <c r="E49" s="136"/>
      <c r="F49" s="4"/>
      <c r="G49" s="119"/>
      <c r="H49" s="149"/>
      <c r="I49" s="34" t="s">
        <v>48</v>
      </c>
      <c r="N49" s="9" t="s">
        <v>41</v>
      </c>
    </row>
    <row r="50" spans="1:14" ht="12.75">
      <c r="A50" s="33"/>
      <c r="B50" s="16"/>
      <c r="C50" s="16"/>
      <c r="D50" s="135"/>
      <c r="E50" s="136"/>
      <c r="F50" s="4"/>
      <c r="G50" s="119"/>
      <c r="H50" s="149"/>
      <c r="I50" s="34" t="s">
        <v>49</v>
      </c>
      <c r="N50" s="9" t="s">
        <v>42</v>
      </c>
    </row>
    <row r="51" spans="1:14" ht="12.75">
      <c r="A51" s="92"/>
      <c r="B51" s="93"/>
      <c r="C51" s="93"/>
      <c r="D51" s="152"/>
      <c r="E51" s="153"/>
      <c r="F51" s="4"/>
      <c r="G51" s="148"/>
      <c r="H51" s="118"/>
      <c r="I51" s="34" t="s">
        <v>50</v>
      </c>
      <c r="N51" s="9" t="s">
        <v>42</v>
      </c>
    </row>
    <row r="52" spans="1:14" ht="12.75">
      <c r="A52" s="3"/>
      <c r="B52" s="4"/>
      <c r="C52" s="4"/>
      <c r="D52" s="4"/>
      <c r="E52" s="4"/>
      <c r="F52" s="4"/>
      <c r="G52" s="4"/>
      <c r="H52" s="4"/>
      <c r="I52" s="5"/>
      <c r="N52" s="9" t="s">
        <v>43</v>
      </c>
    </row>
    <row r="53" spans="1:14" ht="12.75">
      <c r="A53" s="3" t="s">
        <v>51</v>
      </c>
      <c r="B53" s="4"/>
      <c r="C53" s="24"/>
      <c r="D53" s="4"/>
      <c r="E53" s="4"/>
      <c r="F53" s="4"/>
      <c r="G53" s="148">
        <f>C54</f>
        <v>0</v>
      </c>
      <c r="H53" s="118"/>
      <c r="I53" s="34" t="s">
        <v>56</v>
      </c>
      <c r="N53" s="9" t="s">
        <v>44</v>
      </c>
    </row>
    <row r="54" spans="1:14" ht="12.75">
      <c r="A54" s="3" t="s">
        <v>52</v>
      </c>
      <c r="B54" s="4" t="s">
        <v>19</v>
      </c>
      <c r="C54" s="17"/>
      <c r="D54" s="4" t="s">
        <v>53</v>
      </c>
      <c r="E54" s="154"/>
      <c r="F54" s="154"/>
      <c r="G54" s="4"/>
      <c r="H54" s="4"/>
      <c r="I54" s="5"/>
      <c r="N54" s="9" t="s">
        <v>45</v>
      </c>
    </row>
    <row r="55" spans="1:9" ht="12.75">
      <c r="A55" s="3"/>
      <c r="B55" s="4" t="s">
        <v>54</v>
      </c>
      <c r="C55" s="147"/>
      <c r="D55" s="147"/>
      <c r="E55" s="147"/>
      <c r="F55" s="4"/>
      <c r="G55" s="4"/>
      <c r="H55" s="4"/>
      <c r="I55" s="5"/>
    </row>
    <row r="56" spans="1:14" ht="12.75">
      <c r="A56" s="3"/>
      <c r="B56" s="35" t="s">
        <v>55</v>
      </c>
      <c r="C56" s="4"/>
      <c r="D56" s="4"/>
      <c r="E56" s="4"/>
      <c r="F56" s="4"/>
      <c r="G56" s="4"/>
      <c r="H56" s="4"/>
      <c r="I56" s="5"/>
      <c r="N56" s="20" t="s">
        <v>16</v>
      </c>
    </row>
    <row r="57" spans="1:14" ht="12.75">
      <c r="A57" s="3"/>
      <c r="B57" s="4"/>
      <c r="C57" s="4"/>
      <c r="D57" s="4"/>
      <c r="E57" s="4"/>
      <c r="F57" s="4"/>
      <c r="G57" s="4"/>
      <c r="H57" s="4"/>
      <c r="I57" s="5"/>
      <c r="N57" s="20" t="s">
        <v>17</v>
      </c>
    </row>
    <row r="58" spans="1:9" ht="12.75">
      <c r="A58" s="3" t="s">
        <v>57</v>
      </c>
      <c r="B58" s="4"/>
      <c r="C58" s="24"/>
      <c r="D58" s="4"/>
      <c r="E58" s="4"/>
      <c r="F58" s="4"/>
      <c r="G58" s="148">
        <f>C60</f>
        <v>0</v>
      </c>
      <c r="H58" s="118"/>
      <c r="I58" s="34" t="s">
        <v>61</v>
      </c>
    </row>
    <row r="59" spans="1:9" ht="12.75">
      <c r="A59" s="31" t="s">
        <v>59</v>
      </c>
      <c r="B59" s="4"/>
      <c r="C59" s="4"/>
      <c r="D59" s="4"/>
      <c r="E59" s="4"/>
      <c r="F59" s="4"/>
      <c r="G59" s="4"/>
      <c r="H59" s="4"/>
      <c r="I59" s="5"/>
    </row>
    <row r="60" spans="1:9" ht="12.75">
      <c r="A60" s="3" t="s">
        <v>58</v>
      </c>
      <c r="B60" s="4" t="s">
        <v>19</v>
      </c>
      <c r="C60" s="17"/>
      <c r="D60" s="4"/>
      <c r="E60" s="4"/>
      <c r="F60" s="4"/>
      <c r="G60" s="4"/>
      <c r="H60" s="4"/>
      <c r="I60" s="5"/>
    </row>
    <row r="61" spans="1:9" ht="12.75">
      <c r="A61" s="3"/>
      <c r="B61" s="4" t="s">
        <v>60</v>
      </c>
      <c r="C61" s="10"/>
      <c r="D61" s="10"/>
      <c r="E61" s="10"/>
      <c r="F61" s="10"/>
      <c r="G61" s="4"/>
      <c r="H61" s="4"/>
      <c r="I61" s="5"/>
    </row>
    <row r="62" spans="1:9" ht="12.75">
      <c r="A62" s="3"/>
      <c r="B62" s="4"/>
      <c r="C62" s="147"/>
      <c r="D62" s="147"/>
      <c r="E62" s="147"/>
      <c r="F62" s="147"/>
      <c r="G62" s="4"/>
      <c r="H62" s="4"/>
      <c r="I62" s="5"/>
    </row>
    <row r="63" spans="1:9" ht="12.75">
      <c r="A63" s="3"/>
      <c r="B63" s="4"/>
      <c r="C63" s="147"/>
      <c r="D63" s="147"/>
      <c r="E63" s="147"/>
      <c r="F63" s="147"/>
      <c r="G63" s="4"/>
      <c r="H63" s="4"/>
      <c r="I63" s="5"/>
    </row>
    <row r="64" spans="1:9" ht="12.75">
      <c r="A64" s="3"/>
      <c r="B64" s="4"/>
      <c r="C64" s="4"/>
      <c r="D64" s="4"/>
      <c r="E64" s="4"/>
      <c r="F64" s="4"/>
      <c r="G64" s="4"/>
      <c r="H64" s="4"/>
      <c r="I64" s="5"/>
    </row>
    <row r="65" spans="1:11" ht="12.75">
      <c r="A65" s="3" t="s">
        <v>62</v>
      </c>
      <c r="B65" s="4"/>
      <c r="C65" s="4"/>
      <c r="D65" s="4"/>
      <c r="E65" s="4"/>
      <c r="F65" s="4"/>
      <c r="G65" s="119">
        <f>C67</f>
        <v>0</v>
      </c>
      <c r="H65" s="149"/>
      <c r="I65" s="34" t="s">
        <v>64</v>
      </c>
      <c r="K65" s="9" t="s">
        <v>65</v>
      </c>
    </row>
    <row r="66" spans="1:9" ht="12.75">
      <c r="A66" s="31" t="s">
        <v>63</v>
      </c>
      <c r="B66" s="4"/>
      <c r="C66" s="4"/>
      <c r="D66" s="4"/>
      <c r="E66" s="4"/>
      <c r="F66" s="4"/>
      <c r="G66" s="4"/>
      <c r="H66" s="4"/>
      <c r="I66" s="5"/>
    </row>
    <row r="67" spans="1:9" ht="12.75">
      <c r="A67" s="3"/>
      <c r="B67" s="4"/>
      <c r="C67" s="4"/>
      <c r="D67" s="4"/>
      <c r="E67" s="4"/>
      <c r="F67" s="4"/>
      <c r="G67" s="4"/>
      <c r="H67" s="4"/>
      <c r="I67" s="5"/>
    </row>
    <row r="68" spans="1:9" ht="12.75">
      <c r="A68" s="3"/>
      <c r="B68" s="4"/>
      <c r="C68" s="4"/>
      <c r="D68" s="4"/>
      <c r="E68" s="36" t="s">
        <v>66</v>
      </c>
      <c r="F68" s="4"/>
      <c r="G68" s="150">
        <f>SUM(G48:H67)</f>
        <v>193.91</v>
      </c>
      <c r="H68" s="151"/>
      <c r="I68" s="5"/>
    </row>
    <row r="69" spans="1:9" ht="13.5" thickBot="1">
      <c r="A69" s="6"/>
      <c r="B69" s="7"/>
      <c r="C69" s="7"/>
      <c r="D69" s="7"/>
      <c r="E69" s="116" t="s">
        <v>218</v>
      </c>
      <c r="F69" s="7"/>
      <c r="G69" s="116"/>
      <c r="H69" s="7"/>
      <c r="I69" s="8"/>
    </row>
    <row r="70" ht="14.25" thickBot="1" thickTop="1"/>
    <row r="71" spans="1:9" ht="13.5" thickTop="1">
      <c r="A71" s="44" t="s">
        <v>67</v>
      </c>
      <c r="B71" s="26"/>
      <c r="C71" s="26"/>
      <c r="D71" s="26"/>
      <c r="E71" s="26"/>
      <c r="F71" s="26"/>
      <c r="G71" s="26"/>
      <c r="H71" s="26"/>
      <c r="I71" s="27"/>
    </row>
    <row r="72" spans="1:9" ht="6" customHeight="1">
      <c r="A72" s="3"/>
      <c r="B72" s="4"/>
      <c r="C72" s="4"/>
      <c r="D72" s="4"/>
      <c r="E72" s="4"/>
      <c r="F72" s="4"/>
      <c r="G72" s="4"/>
      <c r="H72" s="4"/>
      <c r="I72" s="5"/>
    </row>
    <row r="73" spans="1:9" ht="14.25" customHeight="1">
      <c r="A73" s="3"/>
      <c r="B73" s="143" t="s">
        <v>86</v>
      </c>
      <c r="C73" s="143"/>
      <c r="D73" s="4"/>
      <c r="E73" s="4"/>
      <c r="F73" s="4"/>
      <c r="G73" s="143" t="s">
        <v>87</v>
      </c>
      <c r="H73" s="143"/>
      <c r="I73" s="5"/>
    </row>
    <row r="74" spans="1:9" ht="4.5" customHeight="1">
      <c r="A74" s="3"/>
      <c r="B74" s="4"/>
      <c r="C74" s="4"/>
      <c r="D74" s="4"/>
      <c r="E74" s="4"/>
      <c r="F74" s="4"/>
      <c r="G74" s="4"/>
      <c r="H74" s="4"/>
      <c r="I74" s="5"/>
    </row>
    <row r="75" spans="1:9" ht="12.75">
      <c r="A75" s="3" t="s">
        <v>68</v>
      </c>
      <c r="B75" s="146">
        <f>'Record-keeping'!F4</f>
        <v>0</v>
      </c>
      <c r="C75" s="146"/>
      <c r="D75" s="4"/>
      <c r="E75" s="4" t="s">
        <v>89</v>
      </c>
      <c r="F75" s="4"/>
      <c r="G75" s="122">
        <f>-'Record-keeping'!V4</f>
        <v>0</v>
      </c>
      <c r="H75" s="123"/>
      <c r="I75" s="5"/>
    </row>
    <row r="76" spans="1:9" ht="12.75">
      <c r="A76" s="3" t="s">
        <v>69</v>
      </c>
      <c r="B76" s="146">
        <f>'Record-keeping'!G4</f>
        <v>0</v>
      </c>
      <c r="C76" s="146"/>
      <c r="D76" s="4"/>
      <c r="E76" s="4" t="s">
        <v>88</v>
      </c>
      <c r="F76" s="4"/>
      <c r="G76" s="122">
        <f>-'Record-keeping'!W4</f>
        <v>0</v>
      </c>
      <c r="H76" s="123"/>
      <c r="I76" s="5"/>
    </row>
    <row r="77" spans="1:9" ht="12.75">
      <c r="A77" s="45" t="s">
        <v>70</v>
      </c>
      <c r="B77" s="146">
        <f>'Record-keeping'!H4</f>
        <v>720</v>
      </c>
      <c r="C77" s="146"/>
      <c r="D77" s="4"/>
      <c r="E77" s="4" t="s">
        <v>90</v>
      </c>
      <c r="F77" s="4"/>
      <c r="G77" s="122">
        <f>-'Record-keeping'!X4</f>
        <v>570</v>
      </c>
      <c r="H77" s="123"/>
      <c r="I77" s="5"/>
    </row>
    <row r="78" spans="1:9" ht="12.75">
      <c r="A78" s="45" t="s">
        <v>71</v>
      </c>
      <c r="B78" s="146">
        <f>'Record-keeping'!I4</f>
        <v>0</v>
      </c>
      <c r="C78" s="146"/>
      <c r="D78" s="4"/>
      <c r="E78" s="4" t="s">
        <v>91</v>
      </c>
      <c r="F78" s="4"/>
      <c r="G78" s="122">
        <f>-'Record-keeping'!Y4</f>
        <v>0</v>
      </c>
      <c r="H78" s="123"/>
      <c r="I78" s="5"/>
    </row>
    <row r="79" spans="1:9" ht="12.75">
      <c r="A79" s="45" t="s">
        <v>72</v>
      </c>
      <c r="B79" s="144"/>
      <c r="C79" s="144"/>
      <c r="D79" s="4"/>
      <c r="E79" s="4" t="s">
        <v>92</v>
      </c>
      <c r="F79" s="4"/>
      <c r="G79" s="141"/>
      <c r="H79" s="142"/>
      <c r="I79" s="5"/>
    </row>
    <row r="80" spans="1:9" ht="12.75">
      <c r="A80" s="3" t="s">
        <v>73</v>
      </c>
      <c r="B80" s="146">
        <f>'Record-keeping'!J4</f>
        <v>0</v>
      </c>
      <c r="C80" s="146"/>
      <c r="D80" s="4"/>
      <c r="E80" s="4" t="s">
        <v>93</v>
      </c>
      <c r="F80" s="4"/>
      <c r="G80" s="122">
        <f>-'Record-keeping'!Z4</f>
        <v>0</v>
      </c>
      <c r="H80" s="123"/>
      <c r="I80" s="5"/>
    </row>
    <row r="81" spans="1:9" ht="12.75">
      <c r="A81" s="3" t="s">
        <v>74</v>
      </c>
      <c r="B81" s="145"/>
      <c r="C81" s="145"/>
      <c r="D81" s="4"/>
      <c r="E81" s="4" t="s">
        <v>74</v>
      </c>
      <c r="F81" s="4"/>
      <c r="G81" s="139"/>
      <c r="H81" s="140"/>
      <c r="I81" s="5"/>
    </row>
    <row r="82" spans="1:9" ht="12.75">
      <c r="A82" s="3" t="s">
        <v>75</v>
      </c>
      <c r="B82" s="146">
        <f>'Record-keeping'!K4</f>
        <v>0</v>
      </c>
      <c r="C82" s="146"/>
      <c r="D82" s="4"/>
      <c r="E82" s="4" t="s">
        <v>94</v>
      </c>
      <c r="F82" s="4"/>
      <c r="G82" s="122">
        <f>-'Record-keeping'!AA4</f>
        <v>0</v>
      </c>
      <c r="H82" s="123"/>
      <c r="I82" s="5"/>
    </row>
    <row r="83" spans="1:9" ht="12.75">
      <c r="A83" s="3" t="s">
        <v>76</v>
      </c>
      <c r="B83" s="146">
        <f>'Record-keeping'!L4</f>
        <v>0</v>
      </c>
      <c r="C83" s="146"/>
      <c r="D83" s="4"/>
      <c r="E83" s="4" t="s">
        <v>95</v>
      </c>
      <c r="F83" s="4"/>
      <c r="G83" s="122">
        <f>-'Record-keeping'!AC4</f>
        <v>26.67</v>
      </c>
      <c r="H83" s="123"/>
      <c r="I83" s="5"/>
    </row>
    <row r="84" spans="1:9" ht="12.75">
      <c r="A84" s="3" t="s">
        <v>77</v>
      </c>
      <c r="B84" s="146">
        <f>'Record-keeping'!M4</f>
        <v>0.04</v>
      </c>
      <c r="C84" s="146"/>
      <c r="D84" s="4"/>
      <c r="E84" s="4" t="s">
        <v>96</v>
      </c>
      <c r="F84" s="4"/>
      <c r="G84" s="122">
        <f>-'Record-keeping'!AB4</f>
        <v>0</v>
      </c>
      <c r="H84" s="123"/>
      <c r="I84" s="5"/>
    </row>
    <row r="85" spans="1:9" ht="12.75">
      <c r="A85" s="45" t="s">
        <v>78</v>
      </c>
      <c r="B85" s="144"/>
      <c r="C85" s="144"/>
      <c r="D85" s="4"/>
      <c r="E85" s="126" t="s">
        <v>78</v>
      </c>
      <c r="F85" s="126"/>
      <c r="G85" s="122">
        <f>-'Record-keeping'!AD4</f>
        <v>0</v>
      </c>
      <c r="H85" s="123"/>
      <c r="I85" s="5"/>
    </row>
    <row r="86" spans="1:9" ht="12.75">
      <c r="A86" s="45" t="s">
        <v>78</v>
      </c>
      <c r="B86" s="144"/>
      <c r="C86" s="144"/>
      <c r="D86" s="4"/>
      <c r="E86" s="126" t="s">
        <v>78</v>
      </c>
      <c r="F86" s="126"/>
      <c r="G86" s="141"/>
      <c r="H86" s="142"/>
      <c r="I86" s="5"/>
    </row>
    <row r="87" spans="1:9" ht="12.75">
      <c r="A87" s="45" t="s">
        <v>78</v>
      </c>
      <c r="B87" s="144"/>
      <c r="C87" s="144"/>
      <c r="D87" s="4"/>
      <c r="E87" s="126" t="s">
        <v>78</v>
      </c>
      <c r="F87" s="126"/>
      <c r="G87" s="141"/>
      <c r="H87" s="142"/>
      <c r="I87" s="5"/>
    </row>
    <row r="88" spans="1:9" ht="12.75">
      <c r="A88" s="3" t="s">
        <v>79</v>
      </c>
      <c r="B88" s="146">
        <f>'Record-keeping'!N4</f>
        <v>0</v>
      </c>
      <c r="C88" s="146"/>
      <c r="D88" s="4"/>
      <c r="E88" s="4" t="s">
        <v>97</v>
      </c>
      <c r="F88" s="4"/>
      <c r="G88" s="122">
        <f>-'Record-keeping'!AE4</f>
        <v>0</v>
      </c>
      <c r="H88" s="123"/>
      <c r="I88" s="5"/>
    </row>
    <row r="89" spans="1:9" ht="12.75">
      <c r="A89" s="3" t="s">
        <v>80</v>
      </c>
      <c r="B89" s="146">
        <f>'Record-keeping'!O4</f>
        <v>42</v>
      </c>
      <c r="C89" s="146"/>
      <c r="D89" s="4"/>
      <c r="E89" s="4" t="s">
        <v>98</v>
      </c>
      <c r="F89" s="4"/>
      <c r="G89" s="122">
        <f>-'Record-keeping'!AF4</f>
        <v>70</v>
      </c>
      <c r="H89" s="123"/>
      <c r="I89" s="5"/>
    </row>
    <row r="90" spans="1:9" ht="12.75">
      <c r="A90" s="3" t="s">
        <v>81</v>
      </c>
      <c r="B90" s="146">
        <f>'Record-keeping'!P4</f>
        <v>0</v>
      </c>
      <c r="C90" s="146"/>
      <c r="D90" s="4"/>
      <c r="E90" s="4" t="s">
        <v>99</v>
      </c>
      <c r="F90" s="4"/>
      <c r="G90" s="122">
        <f>-'Record-keeping'!AG4</f>
        <v>0</v>
      </c>
      <c r="H90" s="123"/>
      <c r="I90" s="5"/>
    </row>
    <row r="91" spans="1:9" ht="12.75">
      <c r="A91" s="3" t="s">
        <v>82</v>
      </c>
      <c r="B91" s="146">
        <f>'Record-keeping'!Q4</f>
        <v>0</v>
      </c>
      <c r="C91" s="146"/>
      <c r="D91" s="4"/>
      <c r="E91" s="4" t="s">
        <v>100</v>
      </c>
      <c r="F91" s="4"/>
      <c r="G91" s="122">
        <f>-'Record-keeping'!AH4</f>
        <v>0</v>
      </c>
      <c r="H91" s="123"/>
      <c r="I91" s="5"/>
    </row>
    <row r="92" spans="1:9" ht="12.75">
      <c r="A92" s="3" t="s">
        <v>83</v>
      </c>
      <c r="B92" s="145"/>
      <c r="C92" s="145"/>
      <c r="D92" s="4"/>
      <c r="E92" s="4" t="s">
        <v>101</v>
      </c>
      <c r="F92" s="4"/>
      <c r="G92" s="122">
        <f>-'Record-keeping'!AI4</f>
        <v>0</v>
      </c>
      <c r="H92" s="123"/>
      <c r="I92" s="5"/>
    </row>
    <row r="93" spans="1:9" ht="12.75">
      <c r="A93" s="45" t="s">
        <v>78</v>
      </c>
      <c r="B93" s="146">
        <f>'Record-keeping'!R4</f>
        <v>0</v>
      </c>
      <c r="C93" s="146"/>
      <c r="D93" s="4"/>
      <c r="E93" s="4" t="s">
        <v>89</v>
      </c>
      <c r="F93" s="4"/>
      <c r="G93" s="122">
        <f>-'Record-keeping'!AJ4</f>
        <v>0</v>
      </c>
      <c r="H93" s="123"/>
      <c r="I93" s="5"/>
    </row>
    <row r="94" spans="1:9" ht="12.75">
      <c r="A94" s="45" t="s">
        <v>78</v>
      </c>
      <c r="B94" s="146">
        <f>'Record-keeping'!S4</f>
        <v>0</v>
      </c>
      <c r="C94" s="146"/>
      <c r="D94" s="4"/>
      <c r="E94" s="4" t="s">
        <v>102</v>
      </c>
      <c r="F94" s="4"/>
      <c r="G94" s="122">
        <f>-'Record-keeping'!AK4</f>
        <v>0</v>
      </c>
      <c r="H94" s="123"/>
      <c r="I94" s="5"/>
    </row>
    <row r="95" spans="1:9" ht="12.75">
      <c r="A95" s="45" t="s">
        <v>78</v>
      </c>
      <c r="B95" s="144"/>
      <c r="C95" s="144"/>
      <c r="D95" s="4"/>
      <c r="E95" s="4" t="s">
        <v>103</v>
      </c>
      <c r="F95" s="4"/>
      <c r="G95" s="122">
        <f>-'Record-keeping'!AL4</f>
        <v>0</v>
      </c>
      <c r="H95" s="123"/>
      <c r="I95" s="5"/>
    </row>
    <row r="96" spans="1:9" ht="12.75">
      <c r="A96" s="3" t="s">
        <v>84</v>
      </c>
      <c r="B96" s="145"/>
      <c r="C96" s="145"/>
      <c r="D96" s="4"/>
      <c r="E96" s="4" t="s">
        <v>104</v>
      </c>
      <c r="F96" s="4"/>
      <c r="G96" s="122">
        <f>-'Record-keeping'!AM4</f>
        <v>135.13</v>
      </c>
      <c r="H96" s="123"/>
      <c r="I96" s="5"/>
    </row>
    <row r="97" spans="1:9" ht="12.75">
      <c r="A97" s="45" t="s">
        <v>78</v>
      </c>
      <c r="B97" s="146">
        <f>'Record-keeping'!T4</f>
        <v>0</v>
      </c>
      <c r="C97" s="146"/>
      <c r="D97" s="4"/>
      <c r="E97" s="4" t="s">
        <v>105</v>
      </c>
      <c r="F97" s="4"/>
      <c r="G97" s="139"/>
      <c r="H97" s="140"/>
      <c r="I97" s="5"/>
    </row>
    <row r="98" spans="1:9" ht="12.75">
      <c r="A98" s="45" t="s">
        <v>78</v>
      </c>
      <c r="B98" s="146">
        <f>'Record-keeping'!U4</f>
        <v>0</v>
      </c>
      <c r="C98" s="146"/>
      <c r="D98" s="4"/>
      <c r="E98" s="126" t="s">
        <v>78</v>
      </c>
      <c r="F98" s="126"/>
      <c r="G98" s="122">
        <f>-'Record-keeping'!AN4</f>
        <v>0</v>
      </c>
      <c r="H98" s="123"/>
      <c r="I98" s="5"/>
    </row>
    <row r="99" spans="1:9" ht="12.75">
      <c r="A99" s="45" t="s">
        <v>78</v>
      </c>
      <c r="B99" s="144"/>
      <c r="C99" s="144"/>
      <c r="D99" s="4"/>
      <c r="E99" s="126" t="s">
        <v>78</v>
      </c>
      <c r="F99" s="126"/>
      <c r="G99" s="122">
        <f>-'Record-keeping'!AO4</f>
        <v>0</v>
      </c>
      <c r="H99" s="123"/>
      <c r="I99" s="5"/>
    </row>
    <row r="100" spans="1:9" ht="12.75">
      <c r="A100" s="45" t="s">
        <v>78</v>
      </c>
      <c r="B100" s="144"/>
      <c r="C100" s="144"/>
      <c r="D100" s="4"/>
      <c r="E100" s="126" t="s">
        <v>78</v>
      </c>
      <c r="F100" s="126"/>
      <c r="G100" s="141"/>
      <c r="H100" s="142"/>
      <c r="I100" s="5"/>
    </row>
    <row r="101" spans="1:9" ht="12.75">
      <c r="A101" s="45" t="s">
        <v>78</v>
      </c>
      <c r="B101" s="144"/>
      <c r="C101" s="144"/>
      <c r="D101" s="4"/>
      <c r="E101" s="4" t="s">
        <v>106</v>
      </c>
      <c r="F101" s="4"/>
      <c r="G101" s="122">
        <f>-'Record-keeping'!AP4</f>
        <v>0</v>
      </c>
      <c r="H101" s="123"/>
      <c r="I101" s="5"/>
    </row>
    <row r="102" spans="1:9" ht="12.75">
      <c r="A102" s="45" t="s">
        <v>78</v>
      </c>
      <c r="B102" s="144"/>
      <c r="C102" s="144"/>
      <c r="D102" s="4"/>
      <c r="E102" s="4" t="s">
        <v>107</v>
      </c>
      <c r="F102" s="4"/>
      <c r="G102" s="122">
        <f>-'Record-keeping'!AQ4</f>
        <v>0</v>
      </c>
      <c r="H102" s="123"/>
      <c r="I102" s="5"/>
    </row>
    <row r="103" spans="1:9" ht="12.75">
      <c r="A103" s="45" t="s">
        <v>78</v>
      </c>
      <c r="B103" s="144"/>
      <c r="C103" s="144"/>
      <c r="D103" s="4"/>
      <c r="E103" s="4" t="s">
        <v>108</v>
      </c>
      <c r="F103" s="4"/>
      <c r="G103" s="122">
        <f>-'Record-keeping'!AR4</f>
        <v>0</v>
      </c>
      <c r="H103" s="123"/>
      <c r="I103" s="5"/>
    </row>
    <row r="104" spans="1:9" ht="12.75">
      <c r="A104" s="45" t="s">
        <v>78</v>
      </c>
      <c r="B104" s="144"/>
      <c r="C104" s="144"/>
      <c r="D104" s="4"/>
      <c r="E104" s="4" t="s">
        <v>84</v>
      </c>
      <c r="F104" s="4"/>
      <c r="G104" s="139"/>
      <c r="H104" s="140"/>
      <c r="I104" s="5"/>
    </row>
    <row r="105" spans="1:9" ht="12.75">
      <c r="A105" s="45" t="s">
        <v>78</v>
      </c>
      <c r="B105" s="144"/>
      <c r="C105" s="144"/>
      <c r="D105" s="4"/>
      <c r="E105" s="126" t="s">
        <v>78</v>
      </c>
      <c r="F105" s="126"/>
      <c r="G105" s="122">
        <f>-'Record-keeping'!AS4</f>
        <v>0</v>
      </c>
      <c r="H105" s="123"/>
      <c r="I105" s="5"/>
    </row>
    <row r="106" spans="1:9" ht="12.75">
      <c r="A106" s="3"/>
      <c r="B106" s="4"/>
      <c r="C106" s="4"/>
      <c r="D106" s="4"/>
      <c r="E106" s="4"/>
      <c r="F106" s="4"/>
      <c r="G106" s="4"/>
      <c r="H106" s="4"/>
      <c r="I106" s="5"/>
    </row>
    <row r="107" spans="1:9" ht="12.75">
      <c r="A107" s="46" t="s">
        <v>85</v>
      </c>
      <c r="B107" s="122">
        <f>SUM(B75:C105)</f>
        <v>762.04</v>
      </c>
      <c r="C107" s="123"/>
      <c r="D107" s="47" t="s">
        <v>109</v>
      </c>
      <c r="E107" s="124" t="s">
        <v>85</v>
      </c>
      <c r="F107" s="125"/>
      <c r="G107" s="122">
        <f>SUM(G75:H105)</f>
        <v>801.8</v>
      </c>
      <c r="H107" s="123"/>
      <c r="I107" s="48" t="s">
        <v>110</v>
      </c>
    </row>
    <row r="108" spans="1:9" ht="6" customHeight="1" thickBot="1">
      <c r="A108" s="6"/>
      <c r="B108" s="7"/>
      <c r="C108" s="7"/>
      <c r="D108" s="7"/>
      <c r="E108" s="7"/>
      <c r="F108" s="7"/>
      <c r="G108" s="7"/>
      <c r="H108" s="7"/>
      <c r="I108" s="8"/>
    </row>
    <row r="109" ht="6.75" customHeight="1" thickBot="1" thickTop="1"/>
    <row r="110" spans="1:9" ht="13.5" thickTop="1">
      <c r="A110" s="44" t="s">
        <v>111</v>
      </c>
      <c r="B110" s="26"/>
      <c r="C110" s="26"/>
      <c r="D110" s="26"/>
      <c r="E110" s="26"/>
      <c r="F110" s="26"/>
      <c r="G110" s="26"/>
      <c r="H110" s="26"/>
      <c r="I110" s="27"/>
    </row>
    <row r="111" spans="1:9" ht="12.75">
      <c r="A111" s="3"/>
      <c r="B111" s="4"/>
      <c r="C111" s="4"/>
      <c r="D111" s="4"/>
      <c r="E111" s="4"/>
      <c r="F111" s="4"/>
      <c r="G111" s="4"/>
      <c r="H111" s="4"/>
      <c r="I111" s="5"/>
    </row>
    <row r="112" spans="1:9" ht="12.75">
      <c r="A112" s="3" t="s">
        <v>112</v>
      </c>
      <c r="B112" s="4"/>
      <c r="C112" s="4"/>
      <c r="D112" s="4"/>
      <c r="E112" s="4"/>
      <c r="F112" s="4"/>
      <c r="G112" s="122">
        <f>'Record-keeping'!D8</f>
        <v>233.67</v>
      </c>
      <c r="H112" s="123"/>
      <c r="I112" s="5"/>
    </row>
    <row r="113" spans="1:9" ht="12.75">
      <c r="A113" s="3" t="s">
        <v>113</v>
      </c>
      <c r="B113" s="4"/>
      <c r="C113" s="4"/>
      <c r="D113" s="4"/>
      <c r="E113" s="4"/>
      <c r="F113" s="4"/>
      <c r="G113" s="4"/>
      <c r="H113" s="4"/>
      <c r="I113" s="5"/>
    </row>
    <row r="114" spans="1:9" ht="12.75">
      <c r="A114" s="3"/>
      <c r="B114" s="4"/>
      <c r="C114" s="4"/>
      <c r="D114" s="4"/>
      <c r="E114" s="4"/>
      <c r="F114" s="4"/>
      <c r="G114" s="4"/>
      <c r="H114" s="4"/>
      <c r="I114" s="5"/>
    </row>
    <row r="115" spans="1:9" ht="12.75">
      <c r="A115" s="3" t="s">
        <v>114</v>
      </c>
      <c r="B115" s="4" t="s">
        <v>115</v>
      </c>
      <c r="C115" s="155">
        <f>B107</f>
        <v>762.04</v>
      </c>
      <c r="D115" s="156"/>
      <c r="E115" s="4"/>
      <c r="F115" s="4"/>
      <c r="G115" s="4"/>
      <c r="H115" s="4"/>
      <c r="I115" s="5"/>
    </row>
    <row r="116" spans="1:9" ht="12.75">
      <c r="A116" s="3"/>
      <c r="B116" s="4" t="s">
        <v>116</v>
      </c>
      <c r="C116" s="155">
        <f>G107</f>
        <v>801.8</v>
      </c>
      <c r="D116" s="156"/>
      <c r="E116" s="4"/>
      <c r="F116" s="4"/>
      <c r="G116" s="122">
        <f>C115-C116</f>
        <v>-39.75999999999999</v>
      </c>
      <c r="H116" s="123"/>
      <c r="I116" s="5"/>
    </row>
    <row r="117" spans="1:9" ht="13.5" thickBot="1">
      <c r="A117" s="3"/>
      <c r="B117" s="4"/>
      <c r="C117" s="4"/>
      <c r="D117" s="4"/>
      <c r="E117" s="4"/>
      <c r="F117" s="4"/>
      <c r="G117" s="4"/>
      <c r="H117" s="4"/>
      <c r="I117" s="5"/>
    </row>
    <row r="118" spans="1:9" ht="13.5" thickBot="1">
      <c r="A118" s="3" t="s">
        <v>117</v>
      </c>
      <c r="B118" s="4"/>
      <c r="C118" s="4"/>
      <c r="D118" s="4"/>
      <c r="E118" s="4"/>
      <c r="F118" s="4"/>
      <c r="G118" s="130">
        <f>G112+G116</f>
        <v>193.91</v>
      </c>
      <c r="H118" s="131"/>
      <c r="I118" s="5"/>
    </row>
    <row r="119" spans="1:9" ht="5.25" customHeight="1" thickBot="1">
      <c r="A119" s="6"/>
      <c r="B119" s="7"/>
      <c r="C119" s="7"/>
      <c r="D119" s="7"/>
      <c r="E119" s="7"/>
      <c r="F119" s="7"/>
      <c r="G119" s="7"/>
      <c r="H119" s="7"/>
      <c r="I119" s="8"/>
    </row>
    <row r="120" ht="5.25" customHeight="1" thickBot="1" thickTop="1"/>
    <row r="121" spans="1:9" ht="41.25" customHeight="1" thickTop="1">
      <c r="A121" s="132" t="s">
        <v>118</v>
      </c>
      <c r="B121" s="133"/>
      <c r="C121" s="133"/>
      <c r="D121" s="133"/>
      <c r="E121" s="133"/>
      <c r="F121" s="133"/>
      <c r="G121" s="133"/>
      <c r="H121" s="133"/>
      <c r="I121" s="134"/>
    </row>
    <row r="122" spans="1:9" ht="12.75">
      <c r="A122" s="3"/>
      <c r="B122" s="4"/>
      <c r="C122" s="4"/>
      <c r="D122" s="4"/>
      <c r="E122" s="4"/>
      <c r="F122" s="4"/>
      <c r="G122" s="4"/>
      <c r="H122" s="4"/>
      <c r="I122" s="5"/>
    </row>
    <row r="123" spans="1:9" ht="12.75">
      <c r="A123" s="3"/>
      <c r="B123" s="14" t="s">
        <v>119</v>
      </c>
      <c r="C123" s="4"/>
      <c r="D123" s="14"/>
      <c r="E123" s="49" t="s">
        <v>120</v>
      </c>
      <c r="F123" s="14"/>
      <c r="G123" s="49" t="s">
        <v>121</v>
      </c>
      <c r="H123" s="14"/>
      <c r="I123" s="51"/>
    </row>
    <row r="124" spans="1:9" ht="23.25" customHeight="1">
      <c r="A124" s="46" t="s">
        <v>122</v>
      </c>
      <c r="B124" s="50"/>
      <c r="C124" s="50"/>
      <c r="D124" s="50"/>
      <c r="E124" s="135"/>
      <c r="F124" s="136"/>
      <c r="G124" s="135"/>
      <c r="H124" s="137"/>
      <c r="I124" s="138"/>
    </row>
    <row r="125" spans="1:9" ht="23.25" customHeight="1">
      <c r="A125" s="46" t="s">
        <v>123</v>
      </c>
      <c r="B125" s="50"/>
      <c r="C125" s="50"/>
      <c r="D125" s="50"/>
      <c r="E125" s="135"/>
      <c r="F125" s="136"/>
      <c r="G125" s="135"/>
      <c r="H125" s="137"/>
      <c r="I125" s="138"/>
    </row>
    <row r="126" spans="1:9" ht="5.25" customHeight="1" thickBot="1">
      <c r="A126" s="6"/>
      <c r="B126" s="7"/>
      <c r="C126" s="7"/>
      <c r="D126" s="7"/>
      <c r="E126" s="7"/>
      <c r="F126" s="7"/>
      <c r="G126" s="7"/>
      <c r="H126" s="7"/>
      <c r="I126" s="8"/>
    </row>
    <row r="127" ht="7.5" customHeight="1" thickBot="1" thickTop="1"/>
    <row r="128" spans="1:9" ht="13.5" thickTop="1">
      <c r="A128" s="127" t="s">
        <v>124</v>
      </c>
      <c r="B128" s="128"/>
      <c r="C128" s="128"/>
      <c r="D128" s="128"/>
      <c r="E128" s="128"/>
      <c r="F128" s="128"/>
      <c r="G128" s="128"/>
      <c r="H128" s="128"/>
      <c r="I128" s="129"/>
    </row>
    <row r="129" spans="1:9" ht="12.75">
      <c r="A129" s="54"/>
      <c r="B129" s="55" t="s">
        <v>125</v>
      </c>
      <c r="C129" s="4"/>
      <c r="D129" s="56" t="s">
        <v>129</v>
      </c>
      <c r="E129" s="52"/>
      <c r="F129" s="4"/>
      <c r="G129" s="56" t="s">
        <v>132</v>
      </c>
      <c r="H129" s="52"/>
      <c r="I129" s="5"/>
    </row>
    <row r="130" spans="1:9" ht="12.75">
      <c r="A130" s="54"/>
      <c r="B130" s="55" t="s">
        <v>126</v>
      </c>
      <c r="C130" s="4"/>
      <c r="D130" s="56" t="s">
        <v>130</v>
      </c>
      <c r="E130" s="52"/>
      <c r="F130" s="4"/>
      <c r="G130" s="56" t="s">
        <v>133</v>
      </c>
      <c r="H130" s="52"/>
      <c r="I130" s="5"/>
    </row>
    <row r="131" spans="1:9" ht="12.75">
      <c r="A131" s="54"/>
      <c r="B131" s="55" t="s">
        <v>127</v>
      </c>
      <c r="C131" s="4"/>
      <c r="D131" s="56" t="s">
        <v>131</v>
      </c>
      <c r="E131" s="52"/>
      <c r="F131" s="4"/>
      <c r="G131" s="56" t="s">
        <v>130</v>
      </c>
      <c r="H131" s="52"/>
      <c r="I131" s="5"/>
    </row>
    <row r="132" spans="1:9" ht="12.75">
      <c r="A132" s="54"/>
      <c r="B132" s="55" t="s">
        <v>31</v>
      </c>
      <c r="C132" s="4"/>
      <c r="D132" s="56" t="s">
        <v>31</v>
      </c>
      <c r="E132" s="52"/>
      <c r="F132" s="4"/>
      <c r="G132" s="56" t="s">
        <v>31</v>
      </c>
      <c r="H132" s="52"/>
      <c r="I132" s="5"/>
    </row>
    <row r="133" spans="1:9" ht="12.75">
      <c r="A133" s="57">
        <f>SUM(A129:A132)</f>
        <v>0</v>
      </c>
      <c r="B133" s="55" t="s">
        <v>128</v>
      </c>
      <c r="C133" s="4"/>
      <c r="D133" s="56" t="s">
        <v>128</v>
      </c>
      <c r="E133" s="53">
        <f>SUM(E129:E132)</f>
        <v>0</v>
      </c>
      <c r="F133" s="4"/>
      <c r="G133" s="56" t="s">
        <v>128</v>
      </c>
      <c r="H133" s="53">
        <f>SUM(H129:H132)</f>
        <v>0</v>
      </c>
      <c r="I133" s="5"/>
    </row>
    <row r="134" spans="1:9" ht="4.5" customHeight="1" thickBot="1">
      <c r="A134" s="6"/>
      <c r="B134" s="7"/>
      <c r="C134" s="7"/>
      <c r="D134" s="7"/>
      <c r="E134" s="7"/>
      <c r="F134" s="7"/>
      <c r="G134" s="7"/>
      <c r="H134" s="7"/>
      <c r="I134" s="8"/>
    </row>
    <row r="135" ht="13.5" thickTop="1"/>
  </sheetData>
  <mergeCells count="120">
    <mergeCell ref="A1:I1"/>
    <mergeCell ref="B6:D6"/>
    <mergeCell ref="D47:E47"/>
    <mergeCell ref="D48:E48"/>
    <mergeCell ref="B10:D10"/>
    <mergeCell ref="A13:I13"/>
    <mergeCell ref="B4:H4"/>
    <mergeCell ref="F6:H6"/>
    <mergeCell ref="B7:D7"/>
    <mergeCell ref="F7:H7"/>
    <mergeCell ref="F8:H8"/>
    <mergeCell ref="F9:H9"/>
    <mergeCell ref="E25:F25"/>
    <mergeCell ref="E26:F26"/>
    <mergeCell ref="E24:F24"/>
    <mergeCell ref="E29:F29"/>
    <mergeCell ref="E30:F30"/>
    <mergeCell ref="E33:F33"/>
    <mergeCell ref="E34:F34"/>
    <mergeCell ref="E37:F37"/>
    <mergeCell ref="D49:E49"/>
    <mergeCell ref="D50:E50"/>
    <mergeCell ref="G48:H48"/>
    <mergeCell ref="G49:H49"/>
    <mergeCell ref="G50:H50"/>
    <mergeCell ref="D51:E51"/>
    <mergeCell ref="G51:H51"/>
    <mergeCell ref="E54:F54"/>
    <mergeCell ref="C116:D116"/>
    <mergeCell ref="G116:H116"/>
    <mergeCell ref="C55:E55"/>
    <mergeCell ref="G53:H53"/>
    <mergeCell ref="G112:H112"/>
    <mergeCell ref="C115:D115"/>
    <mergeCell ref="C62:F62"/>
    <mergeCell ref="C63:F63"/>
    <mergeCell ref="G58:H58"/>
    <mergeCell ref="G65:H65"/>
    <mergeCell ref="G68:H68"/>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G83:H83"/>
    <mergeCell ref="G84:H84"/>
    <mergeCell ref="G85:H85"/>
    <mergeCell ref="G86:H86"/>
    <mergeCell ref="G87:H87"/>
    <mergeCell ref="G88:H88"/>
    <mergeCell ref="G89:H89"/>
    <mergeCell ref="B107:C107"/>
    <mergeCell ref="B73:C73"/>
    <mergeCell ref="G73:H73"/>
    <mergeCell ref="E85:F85"/>
    <mergeCell ref="E86:F86"/>
    <mergeCell ref="E87:F87"/>
    <mergeCell ref="E98:F98"/>
    <mergeCell ref="E99:F99"/>
    <mergeCell ref="E100:F100"/>
    <mergeCell ref="G79:H79"/>
    <mergeCell ref="G80:H80"/>
    <mergeCell ref="G81:H81"/>
    <mergeCell ref="G82:H82"/>
    <mergeCell ref="G75:H75"/>
    <mergeCell ref="G76:H76"/>
    <mergeCell ref="G77:H77"/>
    <mergeCell ref="G78:H78"/>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7:H107"/>
    <mergeCell ref="E107:F107"/>
    <mergeCell ref="E105:F105"/>
    <mergeCell ref="A128:I128"/>
    <mergeCell ref="G118:H118"/>
    <mergeCell ref="A121:I121"/>
    <mergeCell ref="E124:F124"/>
    <mergeCell ref="E125:F125"/>
    <mergeCell ref="G124:I124"/>
    <mergeCell ref="G125:I125"/>
  </mergeCells>
  <dataValidations count="2">
    <dataValidation type="list" allowBlank="1" showInputMessage="1" showErrorMessage="1" sqref="C55 A48:A50">
      <formula1>$N$48:$N$54</formula1>
    </dataValidation>
    <dataValidation type="list" allowBlank="1" showInputMessage="1" showErrorMessage="1" sqref="C53 C58">
      <formula1>$N$56:$N$57</formula1>
    </dataValidation>
  </dataValidations>
  <printOptions horizontalCentered="1"/>
  <pageMargins left="0.41" right="0.37" top="0.39" bottom="0.35" header="0.5118110236220472" footer="0.5118110236220472"/>
  <pageSetup horizontalDpi="600" verticalDpi="600" orientation="portrait" scale="73" r:id="rId4"/>
  <rowBreaks count="1" manualBreakCount="1">
    <brk id="69" max="8"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39"/>
    <pageSetUpPr fitToPage="1"/>
  </sheetPr>
  <dimension ref="A1:AS58"/>
  <sheetViews>
    <sheetView zoomScale="95" zoomScaleNormal="95" workbookViewId="0" topLeftCell="A1">
      <pane xSplit="4" ySplit="7" topLeftCell="E8" activePane="bottomRight" state="frozen"/>
      <selection pane="topLeft" activeCell="A1" sqref="A1"/>
      <selection pane="topRight" activeCell="E1" sqref="E1"/>
      <selection pane="bottomLeft" activeCell="A8" sqref="A8"/>
      <selection pane="bottomRight" activeCell="D9" sqref="D9"/>
    </sheetView>
  </sheetViews>
  <sheetFormatPr defaultColWidth="9.140625" defaultRowHeight="12.75"/>
  <cols>
    <col min="1" max="1" width="10.8515625" style="65" customWidth="1"/>
    <col min="2" max="2" width="28.00390625" style="59" customWidth="1"/>
    <col min="3" max="3" width="8.421875" style="60" bestFit="1" customWidth="1"/>
    <col min="4" max="4" width="12.7109375" style="61" bestFit="1" customWidth="1"/>
    <col min="5" max="5" width="12.7109375" style="61" customWidth="1"/>
    <col min="6" max="6" width="11.57421875" style="62" bestFit="1" customWidth="1"/>
    <col min="7" max="7" width="11.57421875" style="62" customWidth="1"/>
    <col min="8" max="8" width="11.57421875" style="62" bestFit="1" customWidth="1"/>
    <col min="9" max="9" width="12.140625" style="62" bestFit="1" customWidth="1"/>
    <col min="10" max="11" width="11.57421875" style="62" customWidth="1"/>
    <col min="12" max="12" width="9.7109375" style="62" bestFit="1" customWidth="1"/>
    <col min="13" max="13" width="8.421875" style="62" bestFit="1" customWidth="1"/>
    <col min="14" max="15" width="10.57421875" style="62" customWidth="1"/>
    <col min="16" max="16" width="10.8515625" style="62" bestFit="1" customWidth="1"/>
    <col min="17" max="21" width="9.57421875" style="62" customWidth="1"/>
    <col min="22" max="22" width="12.57421875" style="101" bestFit="1" customWidth="1"/>
    <col min="23" max="23" width="12.57421875" style="63" customWidth="1"/>
    <col min="24" max="24" width="12.7109375" style="63" bestFit="1" customWidth="1"/>
    <col min="25" max="25" width="12.57421875" style="63" bestFit="1" customWidth="1"/>
    <col min="26" max="26" width="12.57421875" style="63" customWidth="1"/>
    <col min="27" max="28" width="12.7109375" style="63" customWidth="1"/>
    <col min="29" max="29" width="12.57421875" style="63" bestFit="1" customWidth="1"/>
    <col min="30" max="30" width="10.57421875" style="63" bestFit="1" customWidth="1"/>
    <col min="31" max="31" width="9.8515625" style="63" customWidth="1"/>
    <col min="32" max="33" width="10.57421875" style="63" customWidth="1"/>
    <col min="34" max="34" width="11.7109375" style="63" customWidth="1"/>
    <col min="35" max="45" width="10.57421875" style="63" customWidth="1"/>
    <col min="46" max="16384" width="9.140625" style="64" customWidth="1"/>
  </cols>
  <sheetData>
    <row r="1" spans="1:2" ht="12.75">
      <c r="A1" s="87" t="s">
        <v>219</v>
      </c>
      <c r="B1" s="117"/>
    </row>
    <row r="2" spans="1:2" ht="12.75">
      <c r="A2" s="58" t="s">
        <v>156</v>
      </c>
      <c r="B2" s="88">
        <v>39448</v>
      </c>
    </row>
    <row r="3" spans="1:2" ht="12.75">
      <c r="A3" s="58" t="s">
        <v>155</v>
      </c>
      <c r="B3" s="88">
        <v>39813</v>
      </c>
    </row>
    <row r="4" spans="1:45" ht="12.75">
      <c r="A4" s="59"/>
      <c r="D4" s="61">
        <f>SUM(D8:D58)</f>
        <v>193.91000000000003</v>
      </c>
      <c r="F4" s="62">
        <f aca="true" t="shared" si="0" ref="F4:U4">SUM(F8:F58)</f>
        <v>0</v>
      </c>
      <c r="G4" s="62">
        <f t="shared" si="0"/>
        <v>0</v>
      </c>
      <c r="H4" s="62">
        <f t="shared" si="0"/>
        <v>720</v>
      </c>
      <c r="I4" s="62">
        <f t="shared" si="0"/>
        <v>0</v>
      </c>
      <c r="J4" s="62">
        <f t="shared" si="0"/>
        <v>0</v>
      </c>
      <c r="K4" s="62">
        <f t="shared" si="0"/>
        <v>0</v>
      </c>
      <c r="L4" s="62">
        <f t="shared" si="0"/>
        <v>0</v>
      </c>
      <c r="M4" s="62">
        <f t="shared" si="0"/>
        <v>0.04</v>
      </c>
      <c r="N4" s="62">
        <f t="shared" si="0"/>
        <v>0</v>
      </c>
      <c r="O4" s="62">
        <f t="shared" si="0"/>
        <v>42</v>
      </c>
      <c r="P4" s="62">
        <f t="shared" si="0"/>
        <v>0</v>
      </c>
      <c r="Q4" s="62">
        <f t="shared" si="0"/>
        <v>0</v>
      </c>
      <c r="R4" s="62">
        <f t="shared" si="0"/>
        <v>0</v>
      </c>
      <c r="S4" s="62">
        <f t="shared" si="0"/>
        <v>0</v>
      </c>
      <c r="T4" s="62">
        <f t="shared" si="0"/>
        <v>0</v>
      </c>
      <c r="U4" s="62">
        <f t="shared" si="0"/>
        <v>0</v>
      </c>
      <c r="V4" s="101">
        <f aca="true" t="shared" si="1" ref="V4:AS4">SUM(V8:V58)</f>
        <v>0</v>
      </c>
      <c r="W4" s="63">
        <f t="shared" si="1"/>
        <v>0</v>
      </c>
      <c r="X4" s="63">
        <f>SUM(X8:X58)</f>
        <v>-570</v>
      </c>
      <c r="Y4" s="63">
        <f>SUM(Y8:Y58)</f>
        <v>0</v>
      </c>
      <c r="Z4" s="63">
        <f>SUM(Z8:Z58)</f>
        <v>0</v>
      </c>
      <c r="AA4" s="63">
        <f t="shared" si="1"/>
        <v>0</v>
      </c>
      <c r="AB4" s="63">
        <f t="shared" si="1"/>
        <v>0</v>
      </c>
      <c r="AC4" s="63">
        <f>SUM(AC8:AC58)</f>
        <v>-26.67</v>
      </c>
      <c r="AD4" s="63">
        <f t="shared" si="1"/>
        <v>0</v>
      </c>
      <c r="AE4" s="63">
        <f>SUM(AE8:AE58)</f>
        <v>0</v>
      </c>
      <c r="AF4" s="63">
        <f t="shared" si="1"/>
        <v>-70</v>
      </c>
      <c r="AG4" s="63">
        <f t="shared" si="1"/>
        <v>0</v>
      </c>
      <c r="AH4" s="63">
        <f t="shared" si="1"/>
        <v>0</v>
      </c>
      <c r="AI4" s="63">
        <f t="shared" si="1"/>
        <v>0</v>
      </c>
      <c r="AJ4" s="63">
        <f t="shared" si="1"/>
        <v>0</v>
      </c>
      <c r="AK4" s="63">
        <f t="shared" si="1"/>
        <v>0</v>
      </c>
      <c r="AL4" s="63">
        <f t="shared" si="1"/>
        <v>0</v>
      </c>
      <c r="AM4" s="63">
        <f t="shared" si="1"/>
        <v>-135.13</v>
      </c>
      <c r="AN4" s="63">
        <f t="shared" si="1"/>
        <v>0</v>
      </c>
      <c r="AO4" s="63">
        <f t="shared" si="1"/>
        <v>0</v>
      </c>
      <c r="AP4" s="63">
        <f t="shared" si="1"/>
        <v>0</v>
      </c>
      <c r="AQ4" s="63">
        <f t="shared" si="1"/>
        <v>0</v>
      </c>
      <c r="AR4" s="63">
        <f t="shared" si="1"/>
        <v>0</v>
      </c>
      <c r="AS4" s="63">
        <f t="shared" si="1"/>
        <v>0</v>
      </c>
    </row>
    <row r="6" spans="5:45" ht="12.75">
      <c r="E6" s="61" t="s">
        <v>235</v>
      </c>
      <c r="F6" s="162" t="s">
        <v>174</v>
      </c>
      <c r="G6" s="162"/>
      <c r="H6" s="162"/>
      <c r="I6" s="162"/>
      <c r="J6" s="162"/>
      <c r="K6" s="162"/>
      <c r="L6" s="162"/>
      <c r="M6" s="162"/>
      <c r="N6" s="162"/>
      <c r="O6" s="162"/>
      <c r="P6" s="162"/>
      <c r="Q6" s="162"/>
      <c r="R6" s="162"/>
      <c r="S6" s="162"/>
      <c r="T6" s="162"/>
      <c r="U6" s="162"/>
      <c r="V6" s="102" t="s">
        <v>116</v>
      </c>
      <c r="W6" s="90"/>
      <c r="X6" s="91" t="s">
        <v>116</v>
      </c>
      <c r="Y6" s="90"/>
      <c r="Z6" s="91" t="s">
        <v>116</v>
      </c>
      <c r="AA6" s="90"/>
      <c r="AB6" s="90"/>
      <c r="AC6" s="91" t="s">
        <v>116</v>
      </c>
      <c r="AD6" s="91" t="s">
        <v>116</v>
      </c>
      <c r="AE6" s="90"/>
      <c r="AF6" s="91" t="s">
        <v>116</v>
      </c>
      <c r="AG6" s="90"/>
      <c r="AH6" s="91" t="s">
        <v>116</v>
      </c>
      <c r="AI6" s="90"/>
      <c r="AJ6" s="91" t="s">
        <v>116</v>
      </c>
      <c r="AK6" s="90"/>
      <c r="AL6" s="91" t="s">
        <v>116</v>
      </c>
      <c r="AM6" s="90"/>
      <c r="AN6" s="91" t="s">
        <v>116</v>
      </c>
      <c r="AO6" s="90"/>
      <c r="AP6" s="91" t="s">
        <v>116</v>
      </c>
      <c r="AQ6" s="90"/>
      <c r="AR6" s="91" t="s">
        <v>116</v>
      </c>
      <c r="AS6" s="90"/>
    </row>
    <row r="7" spans="1:45" s="111" customFormat="1" ht="38.25">
      <c r="A7" s="103" t="s">
        <v>134</v>
      </c>
      <c r="B7" s="104" t="s">
        <v>135</v>
      </c>
      <c r="C7" s="105" t="s">
        <v>136</v>
      </c>
      <c r="D7" s="106" t="s">
        <v>137</v>
      </c>
      <c r="E7" s="106"/>
      <c r="F7" s="107" t="s">
        <v>138</v>
      </c>
      <c r="G7" s="107" t="s">
        <v>69</v>
      </c>
      <c r="H7" s="107" t="s">
        <v>157</v>
      </c>
      <c r="I7" s="107" t="s">
        <v>158</v>
      </c>
      <c r="J7" s="107" t="s">
        <v>73</v>
      </c>
      <c r="K7" s="107" t="s">
        <v>163</v>
      </c>
      <c r="L7" s="107" t="s">
        <v>139</v>
      </c>
      <c r="M7" s="107" t="s">
        <v>140</v>
      </c>
      <c r="N7" s="107" t="s">
        <v>159</v>
      </c>
      <c r="O7" s="107" t="s">
        <v>164</v>
      </c>
      <c r="P7" s="107" t="s">
        <v>160</v>
      </c>
      <c r="Q7" s="107" t="s">
        <v>161</v>
      </c>
      <c r="R7" s="108" t="s">
        <v>162</v>
      </c>
      <c r="S7" s="108" t="s">
        <v>162</v>
      </c>
      <c r="T7" s="108" t="s">
        <v>228</v>
      </c>
      <c r="U7" s="108" t="s">
        <v>228</v>
      </c>
      <c r="V7" s="109" t="s">
        <v>165</v>
      </c>
      <c r="W7" s="110" t="s">
        <v>166</v>
      </c>
      <c r="X7" s="110" t="s">
        <v>167</v>
      </c>
      <c r="Y7" s="110" t="s">
        <v>158</v>
      </c>
      <c r="Z7" s="110" t="s">
        <v>93</v>
      </c>
      <c r="AA7" s="110" t="s">
        <v>168</v>
      </c>
      <c r="AB7" s="110" t="s">
        <v>170</v>
      </c>
      <c r="AC7" s="110" t="s">
        <v>169</v>
      </c>
      <c r="AD7" s="108" t="s">
        <v>175</v>
      </c>
      <c r="AE7" s="110" t="s">
        <v>97</v>
      </c>
      <c r="AF7" s="110" t="s">
        <v>171</v>
      </c>
      <c r="AG7" s="110" t="s">
        <v>99</v>
      </c>
      <c r="AH7" s="110" t="s">
        <v>100</v>
      </c>
      <c r="AI7" s="110" t="s">
        <v>101</v>
      </c>
      <c r="AJ7" s="110" t="s">
        <v>172</v>
      </c>
      <c r="AK7" s="110" t="s">
        <v>102</v>
      </c>
      <c r="AL7" s="110" t="s">
        <v>173</v>
      </c>
      <c r="AM7" s="110" t="s">
        <v>104</v>
      </c>
      <c r="AN7" s="108" t="s">
        <v>162</v>
      </c>
      <c r="AO7" s="108" t="s">
        <v>162</v>
      </c>
      <c r="AP7" s="110" t="s">
        <v>106</v>
      </c>
      <c r="AQ7" s="110" t="s">
        <v>107</v>
      </c>
      <c r="AR7" s="110" t="s">
        <v>108</v>
      </c>
      <c r="AS7" s="108" t="s">
        <v>84</v>
      </c>
    </row>
    <row r="8" spans="1:5" ht="12.75">
      <c r="A8" s="65">
        <v>39448</v>
      </c>
      <c r="B8" s="59" t="s">
        <v>141</v>
      </c>
      <c r="D8" s="89">
        <v>233.67</v>
      </c>
      <c r="E8" s="89"/>
    </row>
    <row r="9" spans="1:13" ht="12.75">
      <c r="A9" s="65">
        <v>39478</v>
      </c>
      <c r="B9" s="59" t="s">
        <v>142</v>
      </c>
      <c r="D9" s="61">
        <f>SUM(F9:AS9)</f>
        <v>0.04</v>
      </c>
      <c r="E9" s="61">
        <f>SUM($D$8:D9)</f>
        <v>233.70999999999998</v>
      </c>
      <c r="M9" s="62">
        <v>0.04</v>
      </c>
    </row>
    <row r="10" spans="1:32" ht="12.75">
      <c r="A10" s="65">
        <v>39479</v>
      </c>
      <c r="B10" s="59" t="s">
        <v>220</v>
      </c>
      <c r="C10" s="60">
        <v>9</v>
      </c>
      <c r="D10" s="61">
        <f aca="true" t="shared" si="2" ref="D10:D58">SUM(F10:AS10)</f>
        <v>-79.1</v>
      </c>
      <c r="E10" s="61">
        <f>SUM($D$8:D10)</f>
        <v>154.60999999999999</v>
      </c>
      <c r="AC10" s="63">
        <v>-9.1</v>
      </c>
      <c r="AF10" s="63">
        <v>-70</v>
      </c>
    </row>
    <row r="11" spans="1:39" ht="12.75">
      <c r="A11" s="65">
        <v>39504</v>
      </c>
      <c r="B11" s="59" t="s">
        <v>221</v>
      </c>
      <c r="C11" s="60">
        <v>11</v>
      </c>
      <c r="D11" s="61">
        <f t="shared" si="2"/>
        <v>-99.02</v>
      </c>
      <c r="E11" s="61">
        <f>SUM($D$8:D11)</f>
        <v>55.58999999999999</v>
      </c>
      <c r="AC11" s="63">
        <v>-11.39</v>
      </c>
      <c r="AM11" s="63">
        <v>-87.63</v>
      </c>
    </row>
    <row r="12" spans="1:15" ht="12.75">
      <c r="A12" s="65">
        <v>39506</v>
      </c>
      <c r="B12" s="59" t="s">
        <v>229</v>
      </c>
      <c r="D12" s="61">
        <f t="shared" si="2"/>
        <v>27</v>
      </c>
      <c r="E12" s="61">
        <f>SUM($D$8:D12)</f>
        <v>82.58999999999999</v>
      </c>
      <c r="O12" s="62">
        <v>27</v>
      </c>
    </row>
    <row r="13" spans="1:8" ht="12.75">
      <c r="A13" s="65">
        <v>39506</v>
      </c>
      <c r="B13" s="59" t="s">
        <v>231</v>
      </c>
      <c r="D13" s="61">
        <f t="shared" si="2"/>
        <v>720</v>
      </c>
      <c r="E13" s="61">
        <f>SUM($D$8:D13)</f>
        <v>802.59</v>
      </c>
      <c r="H13" s="62">
        <v>720</v>
      </c>
    </row>
    <row r="14" spans="1:24" ht="12.75">
      <c r="A14" s="65">
        <v>39506</v>
      </c>
      <c r="B14" s="59" t="s">
        <v>232</v>
      </c>
      <c r="C14" s="60">
        <v>12</v>
      </c>
      <c r="D14" s="61">
        <f t="shared" si="2"/>
        <v>-570</v>
      </c>
      <c r="E14" s="61">
        <f>SUM($D$8:D14)</f>
        <v>232.59000000000003</v>
      </c>
      <c r="X14" s="63">
        <v>-570</v>
      </c>
    </row>
    <row r="15" spans="1:39" ht="12.75">
      <c r="A15" s="65">
        <v>39507</v>
      </c>
      <c r="B15" s="59" t="s">
        <v>222</v>
      </c>
      <c r="C15" s="60">
        <v>13</v>
      </c>
      <c r="D15" s="61">
        <f t="shared" si="2"/>
        <v>-53.68</v>
      </c>
      <c r="E15" s="61">
        <f>SUM($D$8:D15)</f>
        <v>178.91000000000003</v>
      </c>
      <c r="AC15" s="63">
        <v>-6.18</v>
      </c>
      <c r="AM15" s="63">
        <v>-47.5</v>
      </c>
    </row>
    <row r="16" spans="1:15" ht="12.75">
      <c r="A16" s="65">
        <v>39507</v>
      </c>
      <c r="B16" s="59" t="s">
        <v>230</v>
      </c>
      <c r="D16" s="61">
        <f t="shared" si="2"/>
        <v>15</v>
      </c>
      <c r="E16" s="61">
        <f>SUM($D$8:D16)</f>
        <v>193.91000000000003</v>
      </c>
      <c r="O16" s="62">
        <v>15</v>
      </c>
    </row>
    <row r="17" spans="4:5" ht="12.75">
      <c r="D17" s="61">
        <f t="shared" si="2"/>
        <v>0</v>
      </c>
      <c r="E17" s="61">
        <f>SUM($D$8:D17)</f>
        <v>193.91000000000003</v>
      </c>
    </row>
    <row r="18" spans="4:5" ht="12.75">
      <c r="D18" s="61">
        <f t="shared" si="2"/>
        <v>0</v>
      </c>
      <c r="E18" s="61">
        <f>SUM($D$8:D18)</f>
        <v>193.91000000000003</v>
      </c>
    </row>
    <row r="19" spans="4:5" ht="12.75">
      <c r="D19" s="61">
        <f t="shared" si="2"/>
        <v>0</v>
      </c>
      <c r="E19" s="61">
        <f>SUM($D$8:D19)</f>
        <v>193.91000000000003</v>
      </c>
    </row>
    <row r="20" spans="4:5" ht="12.75">
      <c r="D20" s="61">
        <f t="shared" si="2"/>
        <v>0</v>
      </c>
      <c r="E20" s="61">
        <f>SUM($D$8:D20)</f>
        <v>193.91000000000003</v>
      </c>
    </row>
    <row r="21" spans="4:5" ht="12.75">
      <c r="D21" s="61">
        <f t="shared" si="2"/>
        <v>0</v>
      </c>
      <c r="E21" s="61">
        <f>SUM($D$8:D21)</f>
        <v>193.91000000000003</v>
      </c>
    </row>
    <row r="22" spans="4:5" ht="12.75">
      <c r="D22" s="61">
        <f t="shared" si="2"/>
        <v>0</v>
      </c>
      <c r="E22" s="61">
        <f>SUM($D$8:D22)</f>
        <v>193.91000000000003</v>
      </c>
    </row>
    <row r="23" spans="4:5" ht="12.75">
      <c r="D23" s="61">
        <f t="shared" si="2"/>
        <v>0</v>
      </c>
      <c r="E23" s="61">
        <f>SUM($D$8:D23)</f>
        <v>193.91000000000003</v>
      </c>
    </row>
    <row r="24" spans="4:5" ht="12.75">
      <c r="D24" s="61">
        <f t="shared" si="2"/>
        <v>0</v>
      </c>
      <c r="E24" s="61">
        <f>SUM($D$8:D24)</f>
        <v>193.91000000000003</v>
      </c>
    </row>
    <row r="25" spans="4:5" ht="12.75">
      <c r="D25" s="61">
        <f t="shared" si="2"/>
        <v>0</v>
      </c>
      <c r="E25" s="61">
        <f>SUM($D$8:D25)</f>
        <v>193.91000000000003</v>
      </c>
    </row>
    <row r="26" spans="4:5" ht="12.75">
      <c r="D26" s="61">
        <f t="shared" si="2"/>
        <v>0</v>
      </c>
      <c r="E26" s="61">
        <f>SUM($D$8:D26)</f>
        <v>193.91000000000003</v>
      </c>
    </row>
    <row r="27" spans="4:5" ht="12.75">
      <c r="D27" s="61">
        <f t="shared" si="2"/>
        <v>0</v>
      </c>
      <c r="E27" s="61">
        <f>SUM($D$8:D27)</f>
        <v>193.91000000000003</v>
      </c>
    </row>
    <row r="28" spans="4:5" ht="12.75">
      <c r="D28" s="61">
        <f t="shared" si="2"/>
        <v>0</v>
      </c>
      <c r="E28" s="61">
        <f>SUM($D$8:D28)</f>
        <v>193.91000000000003</v>
      </c>
    </row>
    <row r="29" spans="4:5" ht="12.75">
      <c r="D29" s="61">
        <f t="shared" si="2"/>
        <v>0</v>
      </c>
      <c r="E29" s="61">
        <f>SUM($D$8:D29)</f>
        <v>193.91000000000003</v>
      </c>
    </row>
    <row r="30" spans="4:5" ht="12.75">
      <c r="D30" s="61">
        <f t="shared" si="2"/>
        <v>0</v>
      </c>
      <c r="E30" s="61">
        <f>SUM($D$8:D30)</f>
        <v>193.91000000000003</v>
      </c>
    </row>
    <row r="31" spans="4:5" ht="12.75">
      <c r="D31" s="61">
        <f t="shared" si="2"/>
        <v>0</v>
      </c>
      <c r="E31" s="61">
        <f>SUM($D$8:D31)</f>
        <v>193.91000000000003</v>
      </c>
    </row>
    <row r="32" spans="4:5" ht="12.75">
      <c r="D32" s="61">
        <f t="shared" si="2"/>
        <v>0</v>
      </c>
      <c r="E32" s="61">
        <f>SUM($D$8:D32)</f>
        <v>193.91000000000003</v>
      </c>
    </row>
    <row r="33" spans="4:5" ht="12.75">
      <c r="D33" s="61">
        <f t="shared" si="2"/>
        <v>0</v>
      </c>
      <c r="E33" s="61">
        <f>SUM($D$8:D33)</f>
        <v>193.91000000000003</v>
      </c>
    </row>
    <row r="34" spans="4:5" ht="12.75">
      <c r="D34" s="61">
        <f t="shared" si="2"/>
        <v>0</v>
      </c>
      <c r="E34" s="61">
        <f>SUM($D$8:D34)</f>
        <v>193.91000000000003</v>
      </c>
    </row>
    <row r="35" spans="4:5" ht="12.75">
      <c r="D35" s="61">
        <f t="shared" si="2"/>
        <v>0</v>
      </c>
      <c r="E35" s="61">
        <f>SUM($D$8:D35)</f>
        <v>193.91000000000003</v>
      </c>
    </row>
    <row r="36" spans="4:5" ht="12.75">
      <c r="D36" s="61">
        <f t="shared" si="2"/>
        <v>0</v>
      </c>
      <c r="E36" s="61">
        <f>SUM($D$8:D36)</f>
        <v>193.91000000000003</v>
      </c>
    </row>
    <row r="37" spans="4:5" ht="12.75">
      <c r="D37" s="61">
        <f t="shared" si="2"/>
        <v>0</v>
      </c>
      <c r="E37" s="61">
        <f>SUM($D$8:D37)</f>
        <v>193.91000000000003</v>
      </c>
    </row>
    <row r="38" spans="4:5" ht="12.75">
      <c r="D38" s="61">
        <f t="shared" si="2"/>
        <v>0</v>
      </c>
      <c r="E38" s="61">
        <f>SUM($D$8:D38)</f>
        <v>193.91000000000003</v>
      </c>
    </row>
    <row r="39" spans="4:5" ht="12.75">
      <c r="D39" s="61">
        <f t="shared" si="2"/>
        <v>0</v>
      </c>
      <c r="E39" s="61">
        <f>SUM($D$8:D39)</f>
        <v>193.91000000000003</v>
      </c>
    </row>
    <row r="40" spans="4:5" ht="12.75">
      <c r="D40" s="61">
        <f t="shared" si="2"/>
        <v>0</v>
      </c>
      <c r="E40" s="61">
        <f>SUM($D$8:D40)</f>
        <v>193.91000000000003</v>
      </c>
    </row>
    <row r="41" spans="4:5" ht="12.75">
      <c r="D41" s="61">
        <f t="shared" si="2"/>
        <v>0</v>
      </c>
      <c r="E41" s="61">
        <f>SUM($D$8:D41)</f>
        <v>193.91000000000003</v>
      </c>
    </row>
    <row r="42" spans="4:5" ht="12.75">
      <c r="D42" s="61">
        <f t="shared" si="2"/>
        <v>0</v>
      </c>
      <c r="E42" s="61">
        <f>SUM($D$8:D42)</f>
        <v>193.91000000000003</v>
      </c>
    </row>
    <row r="43" spans="2:5" ht="12.75">
      <c r="B43" s="66"/>
      <c r="D43" s="61">
        <f t="shared" si="2"/>
        <v>0</v>
      </c>
      <c r="E43" s="61">
        <f>SUM($D$8:D43)</f>
        <v>193.91000000000003</v>
      </c>
    </row>
    <row r="44" spans="4:5" ht="12.75">
      <c r="D44" s="61">
        <f t="shared" si="2"/>
        <v>0</v>
      </c>
      <c r="E44" s="61">
        <f>SUM($D$8:D44)</f>
        <v>193.91000000000003</v>
      </c>
    </row>
    <row r="45" spans="4:5" ht="12.75">
      <c r="D45" s="61">
        <f t="shared" si="2"/>
        <v>0</v>
      </c>
      <c r="E45" s="61">
        <f>SUM($D$8:D45)</f>
        <v>193.91000000000003</v>
      </c>
    </row>
    <row r="46" spans="4:5" ht="12.75">
      <c r="D46" s="61">
        <f t="shared" si="2"/>
        <v>0</v>
      </c>
      <c r="E46" s="61">
        <f>SUM($D$8:D46)</f>
        <v>193.91000000000003</v>
      </c>
    </row>
    <row r="47" spans="4:5" ht="12.75">
      <c r="D47" s="61">
        <f t="shared" si="2"/>
        <v>0</v>
      </c>
      <c r="E47" s="61">
        <f>SUM($D$8:D47)</f>
        <v>193.91000000000003</v>
      </c>
    </row>
    <row r="48" spans="4:5" ht="12.75">
      <c r="D48" s="61">
        <f t="shared" si="2"/>
        <v>0</v>
      </c>
      <c r="E48" s="61">
        <f>SUM($D$8:D48)</f>
        <v>193.91000000000003</v>
      </c>
    </row>
    <row r="49" spans="4:5" ht="12.75">
      <c r="D49" s="61">
        <f t="shared" si="2"/>
        <v>0</v>
      </c>
      <c r="E49" s="61">
        <f>SUM($D$8:D49)</f>
        <v>193.91000000000003</v>
      </c>
    </row>
    <row r="50" spans="4:5" ht="12.75">
      <c r="D50" s="61">
        <f t="shared" si="2"/>
        <v>0</v>
      </c>
      <c r="E50" s="61">
        <f>SUM($D$8:D50)</f>
        <v>193.91000000000003</v>
      </c>
    </row>
    <row r="51" spans="4:5" ht="12.75">
      <c r="D51" s="61">
        <f t="shared" si="2"/>
        <v>0</v>
      </c>
      <c r="E51" s="61">
        <f>SUM($D$8:D51)</f>
        <v>193.91000000000003</v>
      </c>
    </row>
    <row r="52" spans="4:5" ht="12.75">
      <c r="D52" s="61">
        <f t="shared" si="2"/>
        <v>0</v>
      </c>
      <c r="E52" s="61">
        <f>SUM($D$8:D52)</f>
        <v>193.91000000000003</v>
      </c>
    </row>
    <row r="53" spans="4:5" ht="12.75">
      <c r="D53" s="61">
        <f t="shared" si="2"/>
        <v>0</v>
      </c>
      <c r="E53" s="61">
        <f>SUM($D$8:D53)</f>
        <v>193.91000000000003</v>
      </c>
    </row>
    <row r="54" spans="4:5" ht="12.75">
      <c r="D54" s="61">
        <f t="shared" si="2"/>
        <v>0</v>
      </c>
      <c r="E54" s="61">
        <f>SUM($D$8:D54)</f>
        <v>193.91000000000003</v>
      </c>
    </row>
    <row r="55" spans="4:5" ht="12.75">
      <c r="D55" s="61">
        <f t="shared" si="2"/>
        <v>0</v>
      </c>
      <c r="E55" s="61">
        <f>SUM($D$8:D55)</f>
        <v>193.91000000000003</v>
      </c>
    </row>
    <row r="56" spans="4:5" ht="12.75">
      <c r="D56" s="61">
        <f t="shared" si="2"/>
        <v>0</v>
      </c>
      <c r="E56" s="61">
        <f>SUM($D$8:D56)</f>
        <v>193.91000000000003</v>
      </c>
    </row>
    <row r="57" spans="4:5" ht="12.75">
      <c r="D57" s="61">
        <f t="shared" si="2"/>
        <v>0</v>
      </c>
      <c r="E57" s="61">
        <f>SUM($D$8:D57)</f>
        <v>193.91000000000003</v>
      </c>
    </row>
    <row r="58" spans="4:5" ht="12.75">
      <c r="D58" s="61">
        <f t="shared" si="2"/>
        <v>0</v>
      </c>
      <c r="E58" s="61">
        <f>SUM($D$8:D58)</f>
        <v>193.91000000000003</v>
      </c>
    </row>
  </sheetData>
  <sheetProtection/>
  <mergeCells count="1">
    <mergeCell ref="F6:U6"/>
  </mergeCells>
  <printOptions gridLines="1"/>
  <pageMargins left="0.22" right="0.28" top="0.5118110236220472" bottom="0.5905511811023623" header="0.5118110236220472" footer="0.5118110236220472"/>
  <pageSetup blackAndWhite="1" fitToWidth="4" fitToHeight="1" horizontalDpi="600" verticalDpi="600" orientation="landscape" paperSize="5" scale="84"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tabColor indexed="48"/>
  </sheetPr>
  <dimension ref="B2:K48"/>
  <sheetViews>
    <sheetView workbookViewId="0" topLeftCell="A1">
      <selection activeCell="E20" sqref="E20"/>
    </sheetView>
  </sheetViews>
  <sheetFormatPr defaultColWidth="9.140625" defaultRowHeight="12.75"/>
  <cols>
    <col min="1" max="1" width="1.57421875" style="0" customWidth="1"/>
    <col min="2" max="2" width="11.57421875" style="0" bestFit="1" customWidth="1"/>
    <col min="3" max="3" width="9.28125" style="0" bestFit="1" customWidth="1"/>
    <col min="4" max="4" width="11.57421875" style="0" bestFit="1" customWidth="1"/>
    <col min="5" max="5" width="22.00390625" style="0" bestFit="1" customWidth="1"/>
    <col min="6" max="6" width="11.00390625" style="67" bestFit="1" customWidth="1"/>
    <col min="7" max="7" width="11.28125" style="0" bestFit="1" customWidth="1"/>
    <col min="11" max="11" width="15.7109375" style="0" customWidth="1"/>
  </cols>
  <sheetData>
    <row r="1" ht="13.5" thickBot="1"/>
    <row r="2" spans="2:7" ht="12.75">
      <c r="B2" s="68" t="s">
        <v>143</v>
      </c>
      <c r="C2" s="69"/>
      <c r="D2" s="69"/>
      <c r="E2" s="69" t="str">
        <f>'Record-keeping'!A1</f>
        <v>NAME</v>
      </c>
      <c r="F2" s="70"/>
      <c r="G2" s="71"/>
    </row>
    <row r="3" spans="2:7" ht="12.75">
      <c r="B3" s="72"/>
      <c r="C3" s="2"/>
      <c r="D3" s="2"/>
      <c r="E3" s="2"/>
      <c r="F3" s="73"/>
      <c r="G3" s="74"/>
    </row>
    <row r="4" spans="2:7" ht="12.75">
      <c r="B4" s="72" t="s">
        <v>144</v>
      </c>
      <c r="C4" s="2"/>
      <c r="D4" s="2"/>
      <c r="E4" s="2"/>
      <c r="F4" s="73"/>
      <c r="G4" s="75">
        <f>'Record-keeping'!D4</f>
        <v>193.91000000000003</v>
      </c>
    </row>
    <row r="5" spans="2:7" ht="12.75">
      <c r="B5" s="72" t="s">
        <v>145</v>
      </c>
      <c r="C5" s="2"/>
      <c r="D5" s="2"/>
      <c r="E5" s="94"/>
      <c r="F5" s="95"/>
      <c r="G5" s="76"/>
    </row>
    <row r="6" spans="2:7" ht="12.75">
      <c r="B6" s="72"/>
      <c r="C6" s="2"/>
      <c r="D6" s="2"/>
      <c r="E6" s="94"/>
      <c r="F6" s="95"/>
      <c r="G6" s="76"/>
    </row>
    <row r="7" spans="2:7" ht="12.75">
      <c r="B7" s="72"/>
      <c r="C7" s="2"/>
      <c r="D7" s="2"/>
      <c r="E7" s="94"/>
      <c r="F7" s="96"/>
      <c r="G7" s="76"/>
    </row>
    <row r="8" spans="2:7" ht="12.75">
      <c r="B8" s="72"/>
      <c r="C8" s="2"/>
      <c r="D8" s="2"/>
      <c r="E8" s="77"/>
      <c r="F8" s="78"/>
      <c r="G8" s="76">
        <f>SUM(F5:F7)</f>
        <v>0</v>
      </c>
    </row>
    <row r="9" spans="2:7" ht="12.75">
      <c r="B9" s="72" t="s">
        <v>146</v>
      </c>
      <c r="C9" s="2"/>
      <c r="D9" s="2"/>
      <c r="E9" s="77"/>
      <c r="F9" s="78"/>
      <c r="G9" s="76"/>
    </row>
    <row r="10" spans="2:7" ht="12.75">
      <c r="B10" s="72"/>
      <c r="C10" s="2"/>
      <c r="D10" s="2"/>
      <c r="E10" s="97"/>
      <c r="F10" s="95"/>
      <c r="G10" s="76"/>
    </row>
    <row r="11" spans="2:7" ht="12.75">
      <c r="B11" s="72"/>
      <c r="C11" s="2"/>
      <c r="D11" s="2"/>
      <c r="E11" s="97"/>
      <c r="F11" s="96"/>
      <c r="G11" s="76"/>
    </row>
    <row r="12" spans="2:7" ht="12.75">
      <c r="B12" s="72"/>
      <c r="C12" s="2"/>
      <c r="D12" s="2"/>
      <c r="E12" s="2"/>
      <c r="F12" s="73"/>
      <c r="G12" s="79">
        <f>-SUM(F9:F10)</f>
        <v>0</v>
      </c>
    </row>
    <row r="13" spans="2:7" ht="12.75">
      <c r="B13" s="72" t="s">
        <v>147</v>
      </c>
      <c r="C13" s="2"/>
      <c r="D13" s="2"/>
      <c r="E13" s="2"/>
      <c r="F13" s="73"/>
      <c r="G13" s="76">
        <f>SUM(G4:G12)</f>
        <v>193.91000000000003</v>
      </c>
    </row>
    <row r="14" spans="2:7" ht="12.75">
      <c r="B14" s="72"/>
      <c r="C14" s="2"/>
      <c r="D14" s="2"/>
      <c r="E14" s="2"/>
      <c r="F14" s="73"/>
      <c r="G14" s="76"/>
    </row>
    <row r="15" spans="2:7" ht="12.75">
      <c r="B15" s="72" t="s">
        <v>148</v>
      </c>
      <c r="C15" s="2"/>
      <c r="D15" s="2"/>
      <c r="E15" s="2"/>
      <c r="F15" s="73"/>
      <c r="G15" s="98"/>
    </row>
    <row r="16" spans="2:7" ht="13.5" thickBot="1">
      <c r="B16" s="80" t="s">
        <v>149</v>
      </c>
      <c r="C16" s="81"/>
      <c r="D16" s="81"/>
      <c r="E16" s="81"/>
      <c r="F16" s="82"/>
      <c r="G16" s="83">
        <f>G13-G15</f>
        <v>193.91000000000003</v>
      </c>
    </row>
    <row r="18" ht="13.5" thickBot="1"/>
    <row r="19" spans="2:11" ht="12.75">
      <c r="B19" s="68" t="s">
        <v>150</v>
      </c>
      <c r="C19" s="69"/>
      <c r="D19" s="69"/>
      <c r="E19" s="69" t="str">
        <f>'Record-keeping'!A1</f>
        <v>NAME</v>
      </c>
      <c r="F19" s="70"/>
      <c r="G19" s="69"/>
      <c r="H19" s="69"/>
      <c r="I19" s="69"/>
      <c r="J19" s="69"/>
      <c r="K19" s="71"/>
    </row>
    <row r="20" spans="2:11" ht="12.75">
      <c r="B20" s="84" t="s">
        <v>134</v>
      </c>
      <c r="C20" s="85" t="s">
        <v>136</v>
      </c>
      <c r="D20" s="85" t="s">
        <v>151</v>
      </c>
      <c r="E20" s="85" t="s">
        <v>152</v>
      </c>
      <c r="F20" s="85" t="s">
        <v>135</v>
      </c>
      <c r="G20" s="2"/>
      <c r="H20" s="2"/>
      <c r="I20" s="2"/>
      <c r="J20" s="2"/>
      <c r="K20" s="74"/>
    </row>
    <row r="21" spans="2:11" ht="12.75">
      <c r="B21" s="86">
        <v>39479</v>
      </c>
      <c r="C21" s="2">
        <v>9</v>
      </c>
      <c r="D21" s="78">
        <v>79.1</v>
      </c>
      <c r="E21" s="2" t="s">
        <v>153</v>
      </c>
      <c r="F21" s="73" t="s">
        <v>223</v>
      </c>
      <c r="G21" s="2"/>
      <c r="H21" s="2"/>
      <c r="I21" s="2"/>
      <c r="J21" s="2"/>
      <c r="K21" s="74"/>
    </row>
    <row r="22" spans="2:11" ht="12.75">
      <c r="B22" s="86">
        <v>39504</v>
      </c>
      <c r="C22" s="2">
        <v>10</v>
      </c>
      <c r="D22" s="78" t="s">
        <v>154</v>
      </c>
      <c r="E22" s="2"/>
      <c r="F22" s="73"/>
      <c r="G22" s="2"/>
      <c r="H22" s="2"/>
      <c r="I22" s="2"/>
      <c r="J22" s="2"/>
      <c r="K22" s="74"/>
    </row>
    <row r="23" spans="2:11" ht="12.75">
      <c r="B23" s="86">
        <v>39506</v>
      </c>
      <c r="C23" s="2">
        <v>11</v>
      </c>
      <c r="D23" s="78">
        <v>99.02</v>
      </c>
      <c r="E23" s="2" t="s">
        <v>224</v>
      </c>
      <c r="F23" s="73" t="s">
        <v>225</v>
      </c>
      <c r="G23" s="2"/>
      <c r="H23" s="2"/>
      <c r="I23" s="2"/>
      <c r="J23" s="2"/>
      <c r="K23" s="74"/>
    </row>
    <row r="24" spans="2:11" ht="12.75">
      <c r="B24" s="86">
        <v>39506</v>
      </c>
      <c r="C24" s="2">
        <v>12</v>
      </c>
      <c r="D24" s="78">
        <v>570</v>
      </c>
      <c r="E24" s="2" t="s">
        <v>217</v>
      </c>
      <c r="F24" s="73" t="s">
        <v>226</v>
      </c>
      <c r="G24" s="2"/>
      <c r="H24" s="2"/>
      <c r="I24" s="2"/>
      <c r="J24" s="2"/>
      <c r="K24" s="74"/>
    </row>
    <row r="25" spans="2:11" ht="12.75">
      <c r="B25" s="86">
        <v>39506</v>
      </c>
      <c r="C25" s="2">
        <v>13</v>
      </c>
      <c r="D25" s="78">
        <v>53.68</v>
      </c>
      <c r="E25" s="2" t="s">
        <v>227</v>
      </c>
      <c r="F25" s="73" t="s">
        <v>225</v>
      </c>
      <c r="G25" s="2"/>
      <c r="H25" s="2"/>
      <c r="I25" s="2"/>
      <c r="J25" s="2"/>
      <c r="K25" s="74"/>
    </row>
    <row r="26" spans="2:11" ht="12.75">
      <c r="B26" s="86"/>
      <c r="C26" s="2"/>
      <c r="D26" s="78"/>
      <c r="E26" s="2"/>
      <c r="F26" s="73"/>
      <c r="G26" s="2"/>
      <c r="H26" s="2"/>
      <c r="I26" s="2"/>
      <c r="J26" s="2"/>
      <c r="K26" s="74"/>
    </row>
    <row r="27" spans="2:11" ht="12.75">
      <c r="B27" s="86"/>
      <c r="C27" s="2"/>
      <c r="D27" s="78"/>
      <c r="E27" s="2"/>
      <c r="F27" s="73"/>
      <c r="G27" s="2"/>
      <c r="H27" s="2"/>
      <c r="I27" s="2"/>
      <c r="J27" s="2"/>
      <c r="K27" s="74"/>
    </row>
    <row r="28" spans="2:11" ht="12.75">
      <c r="B28" s="86"/>
      <c r="C28" s="2"/>
      <c r="D28" s="78"/>
      <c r="E28" s="2"/>
      <c r="F28" s="73"/>
      <c r="G28" s="2"/>
      <c r="H28" s="2"/>
      <c r="I28" s="2"/>
      <c r="J28" s="2"/>
      <c r="K28" s="74"/>
    </row>
    <row r="29" spans="2:11" ht="12.75">
      <c r="B29" s="86"/>
      <c r="C29" s="112"/>
      <c r="D29" s="78"/>
      <c r="E29" s="2"/>
      <c r="F29" s="73"/>
      <c r="G29" s="2"/>
      <c r="H29" s="2"/>
      <c r="I29" s="2"/>
      <c r="J29" s="2"/>
      <c r="K29" s="74"/>
    </row>
    <row r="30" spans="2:11" ht="12.75">
      <c r="B30" s="86"/>
      <c r="C30" s="2"/>
      <c r="D30" s="78"/>
      <c r="E30" s="2"/>
      <c r="F30" s="73"/>
      <c r="G30" s="2"/>
      <c r="H30" s="2"/>
      <c r="I30" s="2"/>
      <c r="J30" s="2"/>
      <c r="K30" s="74"/>
    </row>
    <row r="31" spans="2:11" ht="12.75">
      <c r="B31" s="86"/>
      <c r="C31" s="2"/>
      <c r="D31" s="78"/>
      <c r="E31" s="2"/>
      <c r="F31" s="73"/>
      <c r="G31" s="2"/>
      <c r="H31" s="2"/>
      <c r="I31" s="2"/>
      <c r="J31" s="2"/>
      <c r="K31" s="74"/>
    </row>
    <row r="32" spans="2:11" ht="12.75">
      <c r="B32" s="86"/>
      <c r="C32" s="2"/>
      <c r="D32" s="78"/>
      <c r="E32" s="2"/>
      <c r="F32" s="73"/>
      <c r="G32" s="2"/>
      <c r="H32" s="2"/>
      <c r="I32" s="2"/>
      <c r="J32" s="2"/>
      <c r="K32" s="74"/>
    </row>
    <row r="33" spans="2:11" ht="12.75">
      <c r="B33" s="86"/>
      <c r="C33" s="2"/>
      <c r="D33" s="78"/>
      <c r="E33" s="2"/>
      <c r="F33" s="73"/>
      <c r="G33" s="2"/>
      <c r="H33" s="2"/>
      <c r="I33" s="2"/>
      <c r="J33" s="2"/>
      <c r="K33" s="74"/>
    </row>
    <row r="34" spans="2:11" ht="12.75">
      <c r="B34" s="86"/>
      <c r="C34" s="2"/>
      <c r="D34" s="78"/>
      <c r="E34" s="2"/>
      <c r="F34" s="73"/>
      <c r="G34" s="2"/>
      <c r="H34" s="2"/>
      <c r="I34" s="2"/>
      <c r="J34" s="2"/>
      <c r="K34" s="74"/>
    </row>
    <row r="35" spans="2:11" ht="12.75">
      <c r="B35" s="86"/>
      <c r="C35" s="2"/>
      <c r="D35" s="78"/>
      <c r="E35" s="2"/>
      <c r="F35" s="73"/>
      <c r="G35" s="2"/>
      <c r="H35" s="2"/>
      <c r="I35" s="2"/>
      <c r="J35" s="2"/>
      <c r="K35" s="74"/>
    </row>
    <row r="36" spans="2:11" ht="12.75">
      <c r="B36" s="86"/>
      <c r="C36" s="2"/>
      <c r="D36" s="78"/>
      <c r="E36" s="2"/>
      <c r="F36" s="73"/>
      <c r="G36" s="2"/>
      <c r="H36" s="2"/>
      <c r="I36" s="2"/>
      <c r="J36" s="2"/>
      <c r="K36" s="74"/>
    </row>
    <row r="37" spans="2:11" ht="12.75">
      <c r="B37" s="86"/>
      <c r="C37" s="2"/>
      <c r="D37" s="78"/>
      <c r="E37" s="2"/>
      <c r="F37" s="73"/>
      <c r="G37" s="2"/>
      <c r="H37" s="2"/>
      <c r="I37" s="2"/>
      <c r="J37" s="2"/>
      <c r="K37" s="74"/>
    </row>
    <row r="38" spans="2:11" ht="12.75">
      <c r="B38" s="86"/>
      <c r="C38" s="2"/>
      <c r="D38" s="78"/>
      <c r="E38" s="2"/>
      <c r="F38" s="73"/>
      <c r="G38" s="2"/>
      <c r="H38" s="2"/>
      <c r="I38" s="2"/>
      <c r="J38" s="2"/>
      <c r="K38" s="74"/>
    </row>
    <row r="39" spans="2:11" ht="12.75">
      <c r="B39" s="86"/>
      <c r="C39" s="2"/>
      <c r="D39" s="78"/>
      <c r="E39" s="2"/>
      <c r="F39" s="73"/>
      <c r="G39" s="2"/>
      <c r="H39" s="2"/>
      <c r="I39" s="2"/>
      <c r="J39" s="2"/>
      <c r="K39" s="74"/>
    </row>
    <row r="40" spans="2:11" ht="12.75">
      <c r="B40" s="86"/>
      <c r="C40" s="2"/>
      <c r="D40" s="78"/>
      <c r="E40" s="2"/>
      <c r="F40" s="73"/>
      <c r="G40" s="2"/>
      <c r="H40" s="2"/>
      <c r="I40" s="2"/>
      <c r="J40" s="2"/>
      <c r="K40" s="74"/>
    </row>
    <row r="41" spans="2:11" ht="12.75">
      <c r="B41" s="86"/>
      <c r="C41" s="2"/>
      <c r="D41" s="78"/>
      <c r="E41" s="2"/>
      <c r="F41" s="73"/>
      <c r="G41" s="2"/>
      <c r="H41" s="2"/>
      <c r="I41" s="2"/>
      <c r="J41" s="2"/>
      <c r="K41" s="74"/>
    </row>
    <row r="42" spans="2:11" ht="12.75">
      <c r="B42" s="86"/>
      <c r="C42" s="2"/>
      <c r="D42" s="78"/>
      <c r="E42" s="2"/>
      <c r="F42" s="73"/>
      <c r="G42" s="2"/>
      <c r="H42" s="2"/>
      <c r="I42" s="2"/>
      <c r="J42" s="2"/>
      <c r="K42" s="74"/>
    </row>
    <row r="43" spans="2:11" ht="12.75">
      <c r="B43" s="86"/>
      <c r="C43" s="2"/>
      <c r="D43" s="78"/>
      <c r="E43" s="2"/>
      <c r="F43" s="73"/>
      <c r="G43" s="2"/>
      <c r="H43" s="2"/>
      <c r="I43" s="2"/>
      <c r="J43" s="2"/>
      <c r="K43" s="74"/>
    </row>
    <row r="44" spans="2:11" ht="12.75">
      <c r="B44" s="86"/>
      <c r="C44" s="2"/>
      <c r="D44" s="78"/>
      <c r="E44" s="2"/>
      <c r="F44" s="73"/>
      <c r="G44" s="2"/>
      <c r="H44" s="2"/>
      <c r="I44" s="2"/>
      <c r="J44" s="2"/>
      <c r="K44" s="74"/>
    </row>
    <row r="45" spans="2:11" ht="12.75">
      <c r="B45" s="86"/>
      <c r="C45" s="2"/>
      <c r="D45" s="78"/>
      <c r="E45" s="2"/>
      <c r="F45" s="73"/>
      <c r="G45" s="2"/>
      <c r="H45" s="2"/>
      <c r="I45" s="2"/>
      <c r="J45" s="2"/>
      <c r="K45" s="74"/>
    </row>
    <row r="46" spans="2:11" ht="13.5" thickBot="1">
      <c r="B46" s="80"/>
      <c r="C46" s="81"/>
      <c r="D46" s="81"/>
      <c r="E46" s="81"/>
      <c r="F46" s="82"/>
      <c r="G46" s="81"/>
      <c r="H46" s="81"/>
      <c r="I46" s="81"/>
      <c r="J46" s="81"/>
      <c r="K46" s="113"/>
    </row>
    <row r="48" ht="12.75">
      <c r="B48" s="1"/>
    </row>
  </sheetData>
  <sheetProtection/>
  <printOptions/>
  <pageMargins left="0.75" right="0.75" top="0.61" bottom="0.58" header="0.5" footer="0.5"/>
  <pageSetup horizontalDpi="600" verticalDpi="600" orientation="landscape" scale="94" r:id="rId1"/>
  <rowBreaks count="1" manualBreakCount="1">
    <brk id="17" max="255" man="1"/>
  </rowBreaks>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tabColor indexed="31"/>
  </sheetPr>
  <dimension ref="A2:A31"/>
  <sheetViews>
    <sheetView workbookViewId="0" topLeftCell="A1">
      <selection activeCell="A25" sqref="A25"/>
    </sheetView>
  </sheetViews>
  <sheetFormatPr defaultColWidth="9.140625" defaultRowHeight="12.75"/>
  <cols>
    <col min="1" max="1" width="145.421875" style="99" customWidth="1"/>
  </cols>
  <sheetData>
    <row r="2" ht="12.75">
      <c r="A2" s="100" t="s">
        <v>176</v>
      </c>
    </row>
    <row r="3" ht="25.5">
      <c r="A3" s="99" t="s">
        <v>177</v>
      </c>
    </row>
    <row r="5" ht="12.75">
      <c r="A5" s="100" t="s">
        <v>178</v>
      </c>
    </row>
    <row r="6" ht="25.5">
      <c r="A6" s="99" t="s">
        <v>179</v>
      </c>
    </row>
    <row r="8" ht="12.75">
      <c r="A8" s="100" t="s">
        <v>180</v>
      </c>
    </row>
    <row r="9" ht="25.5">
      <c r="A9" s="99" t="s">
        <v>181</v>
      </c>
    </row>
    <row r="11" ht="12.75">
      <c r="A11" s="100" t="s">
        <v>182</v>
      </c>
    </row>
    <row r="12" ht="38.25">
      <c r="A12" s="99" t="s">
        <v>184</v>
      </c>
    </row>
    <row r="14" ht="12.75">
      <c r="A14" s="100" t="s">
        <v>185</v>
      </c>
    </row>
    <row r="15" ht="12.75">
      <c r="A15" s="99" t="s">
        <v>186</v>
      </c>
    </row>
    <row r="17" ht="12.75">
      <c r="A17" s="100" t="s">
        <v>188</v>
      </c>
    </row>
    <row r="18" ht="25.5">
      <c r="A18" s="99" t="s">
        <v>187</v>
      </c>
    </row>
    <row r="20" ht="12.75">
      <c r="A20" s="100" t="s">
        <v>189</v>
      </c>
    </row>
    <row r="21" ht="30" customHeight="1">
      <c r="A21" s="99" t="s">
        <v>190</v>
      </c>
    </row>
    <row r="23" ht="12.75">
      <c r="A23" s="100" t="s">
        <v>233</v>
      </c>
    </row>
    <row r="24" ht="25.5">
      <c r="A24" s="99" t="s">
        <v>234</v>
      </c>
    </row>
    <row r="26" ht="12.75">
      <c r="A26" s="100" t="s">
        <v>191</v>
      </c>
    </row>
    <row r="27" ht="12.75">
      <c r="A27" s="99" t="s">
        <v>192</v>
      </c>
    </row>
    <row r="29" ht="12.75">
      <c r="A29" s="100" t="s">
        <v>199</v>
      </c>
    </row>
    <row r="30" ht="12.75">
      <c r="A30" s="99" t="s">
        <v>200</v>
      </c>
    </row>
    <row r="31" ht="12.75">
      <c r="A31" s="99" t="s">
        <v>201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lauriet</dc:creator>
  <cp:keywords/>
  <dc:description/>
  <cp:lastModifiedBy>lauriet</cp:lastModifiedBy>
  <cp:lastPrinted>2008-08-12T14:55:01Z</cp:lastPrinted>
  <dcterms:created xsi:type="dcterms:W3CDTF">2008-08-12T12:06:22Z</dcterms:created>
  <dcterms:modified xsi:type="dcterms:W3CDTF">2008-11-26T14:19:29Z</dcterms:modified>
  <cp:category/>
  <cp:version/>
  <cp:contentType/>
  <cp:contentStatus/>
</cp:coreProperties>
</file>